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arlo\OneDrive\Documents\karen\"/>
    </mc:Choice>
  </mc:AlternateContent>
  <xr:revisionPtr revIDLastSave="0" documentId="13_ncr:1_{2AE3B724-CFD0-4086-BB1D-6E1D2AECC213}" xr6:coauthVersionLast="45" xr6:coauthVersionMax="45" xr10:uidLastSave="{00000000-0000-0000-0000-000000000000}"/>
  <bookViews>
    <workbookView xWindow="-108" yWindow="-108" windowWidth="23256" windowHeight="12576" firstSheet="1" activeTab="1" xr2:uid="{00000000-000D-0000-FFFF-FFFF00000000}"/>
  </bookViews>
  <sheets>
    <sheet name="ANEXO ECONÓMICO " sheetId="4" state="hidden" r:id="rId1"/>
    <sheet name="ANEXO ECONÓMICO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68" i="4" l="1"/>
  <c r="I68" i="4" s="1"/>
  <c r="J68" i="4" s="1"/>
  <c r="H67" i="4"/>
  <c r="I67" i="4" s="1"/>
  <c r="J67" i="4" s="1"/>
  <c r="H66" i="4"/>
  <c r="I66" i="4" s="1"/>
  <c r="J66" i="4" s="1"/>
  <c r="H65" i="4"/>
  <c r="I65" i="4" s="1"/>
  <c r="J65" i="4" s="1"/>
  <c r="H64" i="4"/>
  <c r="I64" i="4" s="1"/>
  <c r="J64" i="4" s="1"/>
  <c r="H63" i="4"/>
  <c r="I63" i="4" s="1"/>
  <c r="H62" i="4"/>
  <c r="I62" i="4" s="1"/>
  <c r="J62" i="4" s="1"/>
  <c r="H61" i="4"/>
  <c r="I61" i="4" s="1"/>
  <c r="J61" i="4" s="1"/>
  <c r="H60" i="4"/>
  <c r="I60" i="4" s="1"/>
  <c r="J60" i="4" s="1"/>
  <c r="H59" i="4"/>
  <c r="I59" i="4" s="1"/>
  <c r="J59" i="4" s="1"/>
  <c r="H58" i="4"/>
  <c r="I58" i="4" s="1"/>
  <c r="J58" i="4" s="1"/>
  <c r="H57" i="4"/>
  <c r="I57" i="4" s="1"/>
  <c r="J57" i="4" s="1"/>
  <c r="H56" i="4"/>
  <c r="I56" i="4" s="1"/>
  <c r="J56" i="4" s="1"/>
  <c r="H55" i="4"/>
  <c r="I55" i="4" s="1"/>
  <c r="J55" i="4" s="1"/>
  <c r="H54" i="4"/>
  <c r="I54" i="4" s="1"/>
  <c r="J54" i="4" s="1"/>
  <c r="H53" i="4"/>
  <c r="I53" i="4" s="1"/>
  <c r="J53" i="4" s="1"/>
  <c r="H52" i="4"/>
  <c r="I52" i="4" s="1"/>
  <c r="J52" i="4" s="1"/>
  <c r="H51" i="4"/>
  <c r="I51" i="4" s="1"/>
  <c r="J51" i="4" s="1"/>
  <c r="H50" i="4"/>
  <c r="I50" i="4" s="1"/>
  <c r="J50" i="4" s="1"/>
  <c r="H49" i="4"/>
  <c r="I49" i="4" s="1"/>
  <c r="J49" i="4" s="1"/>
  <c r="H48" i="4"/>
  <c r="I48" i="4" s="1"/>
  <c r="J48" i="4" s="1"/>
  <c r="H47" i="4"/>
  <c r="I47" i="4" s="1"/>
  <c r="J47" i="4" s="1"/>
  <c r="H46" i="4"/>
  <c r="I46" i="4" s="1"/>
  <c r="J46" i="4" s="1"/>
  <c r="H45" i="4"/>
  <c r="I45" i="4" s="1"/>
  <c r="J45" i="4" s="1"/>
  <c r="H44" i="4"/>
  <c r="I44" i="4" s="1"/>
  <c r="J44" i="4" s="1"/>
  <c r="H43" i="4"/>
  <c r="I43" i="4" s="1"/>
  <c r="J43" i="4" s="1"/>
  <c r="H42" i="4"/>
  <c r="I42" i="4" s="1"/>
  <c r="J42" i="4" s="1"/>
  <c r="H41" i="4"/>
  <c r="I41" i="4" s="1"/>
  <c r="J41" i="4" s="1"/>
  <c r="H40" i="4"/>
  <c r="I40" i="4" s="1"/>
  <c r="J40" i="4" s="1"/>
  <c r="H39" i="4"/>
  <c r="I39" i="4" s="1"/>
  <c r="J39" i="4" s="1"/>
  <c r="H38" i="4"/>
  <c r="I38" i="4" s="1"/>
  <c r="J38" i="4" s="1"/>
  <c r="H37" i="4"/>
  <c r="I37" i="4" s="1"/>
  <c r="J37" i="4" s="1"/>
  <c r="H36" i="4"/>
  <c r="I36" i="4" s="1"/>
  <c r="J36" i="4" s="1"/>
  <c r="H35" i="4"/>
  <c r="I35" i="4" s="1"/>
  <c r="J35" i="4" s="1"/>
  <c r="H34" i="4"/>
  <c r="I34" i="4" s="1"/>
  <c r="J34" i="4" s="1"/>
  <c r="H33" i="4"/>
  <c r="I33" i="4" s="1"/>
  <c r="J33" i="4" s="1"/>
  <c r="H32" i="4"/>
  <c r="I32" i="4" s="1"/>
  <c r="J32" i="4" s="1"/>
  <c r="H31" i="4"/>
  <c r="I31" i="4" s="1"/>
  <c r="J31" i="4" s="1"/>
  <c r="H30" i="4"/>
  <c r="I30" i="4" s="1"/>
  <c r="J30" i="4" s="1"/>
  <c r="H29" i="4"/>
  <c r="I29" i="4" s="1"/>
  <c r="J29" i="4" s="1"/>
  <c r="H28" i="4"/>
  <c r="I28" i="4" s="1"/>
  <c r="J28" i="4" s="1"/>
  <c r="H27" i="4"/>
  <c r="I27" i="4" s="1"/>
  <c r="J27" i="4" s="1"/>
  <c r="H26" i="4"/>
  <c r="I26" i="4" s="1"/>
  <c r="J26" i="4" s="1"/>
  <c r="H25" i="4"/>
  <c r="I25" i="4" s="1"/>
  <c r="J25" i="4" s="1"/>
  <c r="H24" i="4"/>
  <c r="I24" i="4" s="1"/>
  <c r="J24" i="4" s="1"/>
  <c r="H23" i="4"/>
  <c r="I23" i="4" s="1"/>
  <c r="J23" i="4" s="1"/>
  <c r="H22" i="4"/>
  <c r="I22" i="4" s="1"/>
  <c r="J22" i="4" s="1"/>
  <c r="H21" i="4"/>
  <c r="I21" i="4" s="1"/>
  <c r="J21" i="4" s="1"/>
  <c r="H20" i="4"/>
  <c r="I20" i="4" s="1"/>
  <c r="J20" i="4" s="1"/>
  <c r="H19" i="4"/>
  <c r="I19" i="4" s="1"/>
  <c r="J19" i="4" s="1"/>
  <c r="H18" i="4"/>
  <c r="I18" i="4" s="1"/>
  <c r="J18" i="4" s="1"/>
  <c r="H17" i="4"/>
  <c r="I17" i="4" s="1"/>
  <c r="J17" i="4" s="1"/>
  <c r="H16" i="4"/>
  <c r="I16" i="4" s="1"/>
  <c r="J16" i="4" s="1"/>
  <c r="H15" i="4"/>
  <c r="I15" i="4" s="1"/>
  <c r="J15" i="4" s="1"/>
  <c r="H14" i="4"/>
  <c r="I14" i="4" s="1"/>
  <c r="J14" i="4" s="1"/>
  <c r="H13" i="4"/>
  <c r="I13" i="4" s="1"/>
  <c r="J13" i="4" s="1"/>
  <c r="H12" i="4"/>
  <c r="I12" i="4" s="1"/>
  <c r="J12" i="4" s="1"/>
  <c r="H11" i="4"/>
  <c r="I11" i="4" s="1"/>
  <c r="J11" i="4" s="1"/>
  <c r="H10" i="4"/>
  <c r="I10" i="4" s="1"/>
  <c r="J10" i="4" s="1"/>
  <c r="H9" i="4"/>
  <c r="I9" i="4" s="1"/>
  <c r="J9" i="4" s="1"/>
  <c r="I88" i="4" l="1"/>
  <c r="J63" i="4"/>
  <c r="J88" i="4" s="1"/>
  <c r="J10" i="3"/>
  <c r="J11" i="3"/>
  <c r="J12" i="3"/>
  <c r="J13" i="3"/>
  <c r="J14" i="3"/>
  <c r="J15" i="3"/>
  <c r="J16" i="3"/>
  <c r="J17" i="3"/>
  <c r="J18" i="3"/>
  <c r="J19" i="3"/>
  <c r="J20" i="3"/>
  <c r="J21" i="3"/>
  <c r="J22" i="3"/>
  <c r="J23" i="3"/>
  <c r="J24" i="3"/>
  <c r="J25" i="3"/>
  <c r="J26" i="3"/>
  <c r="J27" i="3"/>
  <c r="J28" i="3"/>
  <c r="J29" i="3"/>
  <c r="J30" i="3"/>
  <c r="J31" i="3"/>
  <c r="J32" i="3"/>
  <c r="J33" i="3"/>
  <c r="J34" i="3"/>
  <c r="J35" i="3"/>
  <c r="J36" i="3"/>
  <c r="J37" i="3"/>
  <c r="J38" i="3"/>
  <c r="J39" i="3"/>
  <c r="J40" i="3"/>
  <c r="J41" i="3"/>
  <c r="J42" i="3"/>
  <c r="J43" i="3"/>
  <c r="J44" i="3"/>
  <c r="J45" i="3"/>
  <c r="J46" i="3"/>
  <c r="J47" i="3"/>
  <c r="J48" i="3"/>
  <c r="J49" i="3"/>
  <c r="J50" i="3"/>
  <c r="J51" i="3"/>
  <c r="J52" i="3"/>
  <c r="J53" i="3"/>
  <c r="J54" i="3"/>
  <c r="J55" i="3"/>
  <c r="J56" i="3"/>
  <c r="J57" i="3"/>
  <c r="J58" i="3"/>
  <c r="J59" i="3"/>
  <c r="J60" i="3"/>
  <c r="J61" i="3"/>
  <c r="J62" i="3"/>
  <c r="J63" i="3"/>
  <c r="J64" i="3"/>
  <c r="K64" i="3" s="1"/>
  <c r="J65" i="3"/>
  <c r="K65" i="3" s="1"/>
  <c r="J66" i="3"/>
  <c r="J67" i="3"/>
  <c r="J68" i="3"/>
  <c r="K68" i="3" s="1"/>
  <c r="J69" i="3"/>
  <c r="I10" i="3"/>
  <c r="I11" i="3"/>
  <c r="I12" i="3"/>
  <c r="I13" i="3"/>
  <c r="I14" i="3"/>
  <c r="I15" i="3"/>
  <c r="I16" i="3"/>
  <c r="I17" i="3"/>
  <c r="I18" i="3"/>
  <c r="I19" i="3"/>
  <c r="I20" i="3"/>
  <c r="I21" i="3"/>
  <c r="I22" i="3"/>
  <c r="I23" i="3"/>
  <c r="I24" i="3"/>
  <c r="I25" i="3"/>
  <c r="I26" i="3"/>
  <c r="I27" i="3"/>
  <c r="I28" i="3"/>
  <c r="I29" i="3"/>
  <c r="I30" i="3"/>
  <c r="I31" i="3"/>
  <c r="I32" i="3"/>
  <c r="I33" i="3"/>
  <c r="I34" i="3"/>
  <c r="I35" i="3"/>
  <c r="I36" i="3"/>
  <c r="I37" i="3"/>
  <c r="I38" i="3"/>
  <c r="I39" i="3"/>
  <c r="I40" i="3"/>
  <c r="I41" i="3"/>
  <c r="I42" i="3"/>
  <c r="I43" i="3"/>
  <c r="I44" i="3"/>
  <c r="I45" i="3"/>
  <c r="I46" i="3"/>
  <c r="I47" i="3"/>
  <c r="I48" i="3"/>
  <c r="I49" i="3"/>
  <c r="I50" i="3"/>
  <c r="I51" i="3"/>
  <c r="I52" i="3"/>
  <c r="I53" i="3"/>
  <c r="I54" i="3"/>
  <c r="I55" i="3"/>
  <c r="I56" i="3"/>
  <c r="I57" i="3"/>
  <c r="I58" i="3"/>
  <c r="I59" i="3"/>
  <c r="I60" i="3"/>
  <c r="I61" i="3"/>
  <c r="I62" i="3"/>
  <c r="I63" i="3"/>
  <c r="K63" i="3" s="1"/>
  <c r="I64" i="3"/>
  <c r="I65" i="3"/>
  <c r="I66" i="3"/>
  <c r="I67" i="3"/>
  <c r="I68" i="3"/>
  <c r="I69" i="3"/>
  <c r="K10" i="3"/>
  <c r="K11" i="3"/>
  <c r="K12" i="3"/>
  <c r="K13" i="3"/>
  <c r="K14" i="3"/>
  <c r="K15" i="3"/>
  <c r="K16" i="3"/>
  <c r="K17" i="3"/>
  <c r="K18" i="3"/>
  <c r="K19" i="3"/>
  <c r="K20" i="3"/>
  <c r="K21" i="3"/>
  <c r="K22" i="3"/>
  <c r="K23" i="3"/>
  <c r="K24" i="3"/>
  <c r="K25" i="3"/>
  <c r="K26" i="3"/>
  <c r="K27" i="3"/>
  <c r="K28" i="3"/>
  <c r="K29" i="3"/>
  <c r="K30" i="3"/>
  <c r="K31" i="3"/>
  <c r="K32" i="3"/>
  <c r="K33" i="3"/>
  <c r="K34" i="3"/>
  <c r="K35" i="3"/>
  <c r="K36" i="3"/>
  <c r="K37" i="3"/>
  <c r="K38" i="3"/>
  <c r="K39" i="3"/>
  <c r="K40" i="3"/>
  <c r="K41" i="3"/>
  <c r="K42" i="3"/>
  <c r="K43" i="3"/>
  <c r="K44" i="3"/>
  <c r="K45" i="3"/>
  <c r="K46" i="3"/>
  <c r="K47" i="3"/>
  <c r="K48" i="3"/>
  <c r="K49" i="3"/>
  <c r="K50" i="3"/>
  <c r="K51" i="3"/>
  <c r="K52" i="3"/>
  <c r="K53" i="3"/>
  <c r="K54" i="3"/>
  <c r="K55" i="3"/>
  <c r="K56" i="3"/>
  <c r="K57" i="3"/>
  <c r="K58" i="3"/>
  <c r="K59" i="3"/>
  <c r="K60" i="3"/>
  <c r="K61" i="3"/>
  <c r="K62" i="3"/>
  <c r="K66" i="3"/>
  <c r="K67" i="3"/>
  <c r="K69" i="3"/>
  <c r="K9" i="3"/>
  <c r="J9" i="3"/>
  <c r="I9" i="3"/>
  <c r="K70" i="3" l="1"/>
  <c r="J70" i="3"/>
</calcChain>
</file>

<file path=xl/sharedStrings.xml><?xml version="1.0" encoding="utf-8"?>
<sst xmlns="http://schemas.openxmlformats.org/spreadsheetml/2006/main" count="583" uniqueCount="168">
  <si>
    <t>SUBRED INTEGRADA DE SERVICIOS DE SALUD NORTE E.S.E.</t>
  </si>
  <si>
    <t xml:space="preserve">IVA </t>
  </si>
  <si>
    <t>Item</t>
  </si>
  <si>
    <t>Nombre / Descripción</t>
  </si>
  <si>
    <t xml:space="preserve">Cantidad </t>
  </si>
  <si>
    <t xml:space="preserve">Unidad de Medida </t>
  </si>
  <si>
    <t xml:space="preserve">V/R Unitario </t>
  </si>
  <si>
    <t xml:space="preserve">V/R Total </t>
  </si>
  <si>
    <t xml:space="preserve">Firma </t>
  </si>
  <si>
    <t xml:space="preserve">Nombre: </t>
  </si>
  <si>
    <t xml:space="preserve">Representante Legal </t>
  </si>
  <si>
    <t xml:space="preserve">NOMBRE DE LA EMPRESA: </t>
  </si>
  <si>
    <t xml:space="preserve">NIT: </t>
  </si>
  <si>
    <t xml:space="preserve">TOTAL </t>
  </si>
  <si>
    <t xml:space="preserve">V/R Total Unitario </t>
  </si>
  <si>
    <t>Especificación Técnica</t>
  </si>
  <si>
    <t>Consumo Promedio Mensual</t>
  </si>
  <si>
    <t>Valor total de la propuesta</t>
  </si>
  <si>
    <t>Observaciones</t>
  </si>
  <si>
    <t>INVITACIÓN A COTIZAR No 062-2020 S.NTE</t>
  </si>
  <si>
    <t>ANEXO No 05 PROPUESTA ECONOMICA - CONTRATAR EL SERVICIO DE CALIBRACIÓN Y AJUSTE DE EQUIPOS BIOMÉDICOS PARA LA SUBRED INTEGRADA DE SERVICIOS DE SALUD NORTE E.S.E</t>
  </si>
  <si>
    <t>AGITADOR DE MAZZINI</t>
  </si>
  <si>
    <t>ANALIZADOR DE CAMARA DE FOTOTERAPIA RAYOS UVB Y UVA</t>
  </si>
  <si>
    <t>AUDIOMETRO</t>
  </si>
  <si>
    <t>BAÑO SEROLOGICO</t>
  </si>
  <si>
    <t>BANDA CAMINADORA</t>
  </si>
  <si>
    <t>BASCULA</t>
  </si>
  <si>
    <t>BASCULA CON TALLIMETRO</t>
  </si>
  <si>
    <t>BLENDER</t>
  </si>
  <si>
    <t>CALENTADOR DE LIQUIDOS</t>
  </si>
  <si>
    <t>CAMARA DE FOTOTERAPIA</t>
  </si>
  <si>
    <t>CAMARA HIPERBARICA</t>
  </si>
  <si>
    <t>CENTRIFUGA</t>
  </si>
  <si>
    <t>DESFIBRILADOR</t>
  </si>
  <si>
    <t>DEA</t>
  </si>
  <si>
    <t>DOPPLER FETAL</t>
  </si>
  <si>
    <t>ECOCARDIOGRAFO</t>
  </si>
  <si>
    <t>ECOGRAFO</t>
  </si>
  <si>
    <t>ECOGRAFO OCULAR</t>
  </si>
  <si>
    <t>ELECTROBISTURÍ</t>
  </si>
  <si>
    <t>ELECTROCARDIOGRAFO</t>
  </si>
  <si>
    <t>ELECTROMIOGRAFO</t>
  </si>
  <si>
    <t>ELECTROESTIMULADOR</t>
  </si>
  <si>
    <t>FLUJOMETRO DE OXIGENO</t>
  </si>
  <si>
    <t>FLUJOMETRO DE AIRE</t>
  </si>
  <si>
    <t>GRAMERA</t>
  </si>
  <si>
    <t>GRUA DE PACIENTE</t>
  </si>
  <si>
    <t>HORNO DE SECADO</t>
  </si>
  <si>
    <t>HOLTER</t>
  </si>
  <si>
    <t>INCUBADORA NEONATALES</t>
  </si>
  <si>
    <t>INCUBADORA DE LABORATORIO</t>
  </si>
  <si>
    <t>IMPEDANCIOMETRO</t>
  </si>
  <si>
    <t>LAMPARA DE FOTOTERAPIA</t>
  </si>
  <si>
    <t>LAMPARA DE CALOR RADIANTE</t>
  </si>
  <si>
    <t>LENSÓMETRO</t>
  </si>
  <si>
    <t>MARCAPASOS</t>
  </si>
  <si>
    <t>MANOMETRO DE ALTA PRESIÓN</t>
  </si>
  <si>
    <t>MAQUINAS DE ANESTESIA</t>
  </si>
  <si>
    <t>MONITOR DE SIGNOS VITALES</t>
  </si>
  <si>
    <t>MONITOR FETAL</t>
  </si>
  <si>
    <t>MONITOR DE TENSIÓN</t>
  </si>
  <si>
    <t>PESA BEBE</t>
  </si>
  <si>
    <t>PESA PAÑAL</t>
  </si>
  <si>
    <t>PIPETA</t>
  </si>
  <si>
    <t>PULSOXIMETRO</t>
  </si>
  <si>
    <t>QUERATOMETRO</t>
  </si>
  <si>
    <t>REGULADOR DE OXIGENO</t>
  </si>
  <si>
    <t>REGULADOR DE VACIO</t>
  </si>
  <si>
    <t xml:space="preserve">RECULADOR DE AIRE ALTA PRESION </t>
  </si>
  <si>
    <t xml:space="preserve">REGULADOR DE OXIGENO  ALTA PRESION </t>
  </si>
  <si>
    <t>RESUSCI FLOW</t>
  </si>
  <si>
    <t>EQUIPOS DE RAYOS X CONVENCIONAL</t>
  </si>
  <si>
    <t>EQUIPOS DE RAYOS X PERIAPICAL</t>
  </si>
  <si>
    <t>SEROFOGA</t>
  </si>
  <si>
    <t>SUCCIONADOR</t>
  </si>
  <si>
    <t>TENSIOMETRO ANALOGO</t>
  </si>
  <si>
    <t>TENSIOMETRO DIGITAL</t>
  </si>
  <si>
    <t>TERMOHIGROMETRO</t>
  </si>
  <si>
    <t>TERMOMETRO</t>
  </si>
  <si>
    <t>TONOMETRO</t>
  </si>
  <si>
    <t>VENTILADOR</t>
  </si>
  <si>
    <t>ULTRASONIDO</t>
  </si>
  <si>
    <t xml:space="preserve">La calibracion se realiza anual según el cronograma de la subred </t>
  </si>
  <si>
    <t>Los equipos de encuentran en las diferentes unidades que informan la Subred Norte ESE</t>
  </si>
  <si>
    <t>N/A</t>
  </si>
  <si>
    <t>UNIDAD</t>
  </si>
  <si>
    <t>INVITACIÓN A COTIZAR No 061-2020 S.NTE</t>
  </si>
  <si>
    <t>TUBO DE CONEXIÓN DE PRESION PARA INYECCION DE ACEITE</t>
  </si>
  <si>
    <t xml:space="preserve"> VITRECTOR NEUMATICO DE 23 Ga. DE DOBLE GILLOTINA</t>
  </si>
  <si>
    <t>MANGUERA DE INTERCAMBIO DE AIRE FLUIDO CON FILTRO.</t>
  </si>
  <si>
    <t>ADAPTADOR PARA EXTRACCION DE AIRE</t>
  </si>
  <si>
    <t>CAMISA DE INFUSOR PARA VITRECTOR DE 20 Ga.</t>
  </si>
  <si>
    <t>SET DE IRRIGACION CONTROL DE PRESION INTRAOCULAR</t>
  </si>
  <si>
    <t>SISTEMA SOLO USO HPS 1/A PARA MEGATRON</t>
  </si>
  <si>
    <t>TUBO DE INFUSION DE ALTA VELOCIDAD 20G</t>
  </si>
  <si>
    <t>TIP ULTRASONIDO DE 30 GRADOS 9MM</t>
  </si>
  <si>
    <t>CAMARA ANTERIOR</t>
  </si>
  <si>
    <t>PEP 2.4 MM TIP DE ULTRAONIDO</t>
  </si>
  <si>
    <t>PEP 2.4 MM MANGO DE INFUSION</t>
  </si>
  <si>
    <t>FUENTE DE LUZ OCULED 23GA COOLWHITE SPOT</t>
  </si>
  <si>
    <t>FUENTE DE LUZ OCULED 23GA-COOLWHITE WIDE-ANGLED SHIELDED</t>
  </si>
  <si>
    <t>ADAPTADOR CON PROTECTOR PARA JERINGA</t>
  </si>
  <si>
    <t>FORCEPS BIPOLAR</t>
  </si>
  <si>
    <t>VITRECTOR DE ALTA VELOCIDAD 23</t>
  </si>
  <si>
    <t>SISTEMA TROCAR DE 23G UN SOLO PASO</t>
  </si>
  <si>
    <t>FIBRA OPTICA 23G  GREEN</t>
  </si>
  <si>
    <t>ENDOPROBE C 23G/0.6MM</t>
  </si>
  <si>
    <t>AZUL TRYPAN</t>
  </si>
  <si>
    <t>VALVULA DE GLAUCOMA</t>
  </si>
  <si>
    <t>GAS PARA RETINA</t>
  </si>
  <si>
    <t>ACEITE PESADO PARA RETINA DENSIRON 68</t>
  </si>
  <si>
    <t>CANULA DE LEWICKY</t>
  </si>
  <si>
    <t xml:space="preserve">PINZA DE BONN  0.12mm 1X2 DIENTES CON PLATAFORMA DE 5mm, MANGO PLANO. LONGITUD TOTAL DE 100mm. UTILIZADA PARA AGARRAR TEJIDO </t>
  </si>
  <si>
    <t xml:space="preserve">PINZA MACPHERSON ANGULADA 12mm, DESDE LA PUNTA  A LA CURVA. EJE CONICO HASTA 0,175mm. MANGO PLANO. LONGITUD TOTAL DE 100mm. SE UTILIZA PARA IMPLANTAR LENTES INTRAOCULARES </t>
  </si>
  <si>
    <t xml:space="preserve">PORTA AGUJAS (BARRAQUER)     MORDAZA CURVA DE 6mm. LONGITUD TOTAL DE 120mm. CON BLOQUEO. SE UTILIZA PARA SUJETAR LA AGUJA Y REALIZAR VARIOS TIPO DE SUTURA </t>
  </si>
  <si>
    <t>BLEFAROSTATO CON TORNILLO (LIBERMAN) HOJA SOLIDA, AMPLIACION CONTROLADA POR TORNILLO</t>
  </si>
  <si>
    <t>PINZA DE CAPSULORREXIS (UTRATA)  PUNTA DE CISTITOMO, RECTA DE 11mm DE LONGITUD. MANGO PLANO. LONGITUD TOTAL 100mm. DISEÑADA PARA INCISIONES DE 1.8mm</t>
  </si>
  <si>
    <t>VANNAS SCISSORS</t>
  </si>
  <si>
    <t>Marcador Osher25 ga.</t>
  </si>
  <si>
    <t>Esponjas  expandidas</t>
  </si>
  <si>
    <t>Rotador de Nucleo</t>
  </si>
  <si>
    <t>WET FIELD ERASER 20-23GA, TAPERED FINE TIP STRAIGHT</t>
  </si>
  <si>
    <t>OSHER TERMODOT MARKER  25GA, FINE TIP</t>
  </si>
  <si>
    <t>DRAPE FULL BODY APERTURE 140 CM L  244 CM W</t>
  </si>
  <si>
    <t>MARKING PAD GENTIAN VIOLET FLAT</t>
  </si>
  <si>
    <t>SPONGE 400122 KERACEL 20PK CHAYETT RING</t>
  </si>
  <si>
    <t>PHACO GLIDE 20MM L 2.75MM W</t>
  </si>
  <si>
    <t>LASIK EXPANDED SPEAR</t>
  </si>
  <si>
    <t xml:space="preserve">Visitec® I-Ring Pupil Expander </t>
  </si>
  <si>
    <t>SPONGE 400106 20PK CORNEAL LIGHT SHIELD</t>
  </si>
  <si>
    <t>DEVICE 221262 ERASER 4PK 20G ACTIVE ASP</t>
  </si>
  <si>
    <t>DEVICE 221267 ERASER 5PK 25G STRAIGHT</t>
  </si>
  <si>
    <t>WET-FIELD® Eraser®, 23GA FINE TIP, STRAIGHT</t>
  </si>
  <si>
    <t>CABLE 221202 WET-FIELD 3PK REUSABLE</t>
  </si>
  <si>
    <t>CABLE 22135050 WET-FIELD 50PK DESECHABLE</t>
  </si>
  <si>
    <t>SLIT KNIFE 3.2MM ANGL SNGL BEV W/SAFETY</t>
  </si>
  <si>
    <t>SLIT KNIFE 2.75MM ANGL SNGL BEV W/SAFETY</t>
  </si>
  <si>
    <t>SLIT KNIFE ANGL DBL BEVEL</t>
  </si>
  <si>
    <t>KNIFE 55 DEG BEV UP MATTE CRESCENT S/SU</t>
  </si>
  <si>
    <t>CANULA BLAKFLUSH SINGLE-USE 23GA</t>
  </si>
  <si>
    <t>LENTE INTRAOCULAR ESCLERAL DE</t>
  </si>
  <si>
    <t>LLAVE REUSABLE PARA TIP DE ULTRASONIDO</t>
  </si>
  <si>
    <t>LENTE INTRAOCULAR RIGIDO TODAS LAS DIOPTRIAS</t>
  </si>
  <si>
    <t>HIDROXIPROPILMETILCELULOSA</t>
  </si>
  <si>
    <t>TREPANO DONANTE</t>
  </si>
  <si>
    <t>TREPANO RECEPTOR</t>
  </si>
  <si>
    <t>IMPLANTE OCULARES MATRIX</t>
  </si>
  <si>
    <t>CONFORMADORES</t>
  </si>
  <si>
    <t>MICROESPONJA  WECK CELL PAQUETE DE ESPONJA</t>
  </si>
  <si>
    <t xml:space="preserve">PAPEL REGLA PAQUIMETRO </t>
  </si>
  <si>
    <t>SET RETRACTORES DE IRIS</t>
  </si>
  <si>
    <t>CASSETE PARA FACOEMULSIFICACION</t>
  </si>
  <si>
    <t>KIT DE FACOEMULSIFICADOR</t>
  </si>
  <si>
    <t>KIT DE RETINA</t>
  </si>
  <si>
    <t>15 GRADOS RECTO BEAVER XSTAR</t>
  </si>
  <si>
    <t>LENTES DE FIJACION ESCLERAL</t>
  </si>
  <si>
    <t xml:space="preserve">PINZA PARA RETINA TANO </t>
  </si>
  <si>
    <t>MANGO PARA PINZA DE RETINA TANO</t>
  </si>
  <si>
    <t>FIBRAS OPTICAS DE XENON</t>
  </si>
  <si>
    <t>EXTRACTOR DE ACEITE DE XILICONA</t>
  </si>
  <si>
    <t>IMPLANTE VALVULAR DE AHMED</t>
  </si>
  <si>
    <t>PINZA LIMITANTE ITERNA</t>
  </si>
  <si>
    <t>LENTES DE CAMARA ANTERIOR TODAS LAS DIOPTRIAS</t>
  </si>
  <si>
    <t>STOPPER</t>
  </si>
  <si>
    <t>JERINGAS DE 20 CC PARA EXTRACCION DE XILICON</t>
  </si>
  <si>
    <t>CANULAS DE SIMCOE</t>
  </si>
  <si>
    <t>A DEMANDA</t>
  </si>
  <si>
    <t>ANEXO No 05 PROPUESTA ECONOMICA -  SE REQUIERE CONTRATAR LOS INSUMOS MEDICO - QUIRURGICOS PARA LOS DIFERENTES PROCEDIMIENTOS OFTALMOLOGICOS Y QUIRÚRGICOS, NECESARIOS PARA LA PRESTACIÓN DE LOS SERVICIOS A LOS USUARIOS DE LA SUBRED INTEGRADA DE SERVICIOS DE SALUD NORTE E.S.E. EN TODAS SU SEDES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</si>
</sst>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name val="Arial Narrow"/>
      <family val="2"/>
    </font>
    <font>
      <b/>
      <sz val="11"/>
      <color theme="1"/>
      <name val="Arial"/>
      <family val="2"/>
    </font>
    <font>
      <sz val="12"/>
      <name val="Calibri"/>
      <family val="2"/>
      <scheme val="minor"/>
    </font>
    <font>
      <b/>
      <sz val="20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26"/>
      </patternFill>
    </fill>
    <fill>
      <patternFill patternType="solid">
        <fgColor rgb="FF92D050"/>
        <bgColor indexed="64"/>
      </patternFill>
    </fill>
    <fill>
      <patternFill patternType="solid">
        <fgColor theme="9" tint="0.799981688894314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3" fillId="0" borderId="0"/>
  </cellStyleXfs>
  <cellXfs count="52">
    <xf numFmtId="0" fontId="0" fillId="0" borderId="0" xfId="0"/>
    <xf numFmtId="165" fontId="0" fillId="0" borderId="1" xfId="1" applyNumberFormat="1" applyFont="1" applyBorder="1" applyAlignment="1">
      <alignment horizontal="center" vertical="center"/>
    </xf>
    <xf numFmtId="165" fontId="0" fillId="0" borderId="3" xfId="1" applyNumberFormat="1" applyFont="1" applyBorder="1" applyAlignment="1">
      <alignment horizontal="center" vertical="center"/>
    </xf>
    <xf numFmtId="165" fontId="0" fillId="0" borderId="4" xfId="1" applyNumberFormat="1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 wrapText="1"/>
    </xf>
    <xf numFmtId="0" fontId="5" fillId="3" borderId="6" xfId="0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 wrapText="1"/>
    </xf>
    <xf numFmtId="0" fontId="0" fillId="0" borderId="8" xfId="0" applyFont="1" applyBorder="1"/>
    <xf numFmtId="0" fontId="0" fillId="0" borderId="9" xfId="0" applyBorder="1"/>
    <xf numFmtId="0" fontId="0" fillId="0" borderId="10" xfId="0" applyBorder="1"/>
    <xf numFmtId="0" fontId="4" fillId="2" borderId="10" xfId="0" applyFont="1" applyFill="1" applyBorder="1" applyAlignment="1" applyProtection="1">
      <alignment horizontal="center" vertical="center"/>
      <protection locked="0"/>
    </xf>
    <xf numFmtId="165" fontId="0" fillId="0" borderId="10" xfId="1" applyNumberFormat="1" applyFont="1" applyBorder="1" applyAlignment="1">
      <alignment vertical="center"/>
    </xf>
    <xf numFmtId="165" fontId="0" fillId="5" borderId="11" xfId="1" applyNumberFormat="1" applyFont="1" applyFill="1" applyBorder="1" applyAlignment="1">
      <alignment vertical="center"/>
    </xf>
    <xf numFmtId="0" fontId="4" fillId="0" borderId="2" xfId="0" applyFont="1" applyFill="1" applyBorder="1" applyAlignment="1">
      <alignment horizontal="center" vertical="center" wrapText="1"/>
    </xf>
    <xf numFmtId="0" fontId="0" fillId="0" borderId="15" xfId="0" applyBorder="1"/>
    <xf numFmtId="0" fontId="0" fillId="0" borderId="0" xfId="0" applyBorder="1"/>
    <xf numFmtId="0" fontId="0" fillId="0" borderId="16" xfId="0" applyBorder="1"/>
    <xf numFmtId="165" fontId="0" fillId="0" borderId="0" xfId="1" applyNumberFormat="1" applyFont="1" applyBorder="1" applyAlignment="1">
      <alignment vertical="center"/>
    </xf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5" fillId="3" borderId="20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 applyProtection="1">
      <alignment horizontal="center" vertical="center"/>
      <protection locked="0"/>
    </xf>
    <xf numFmtId="0" fontId="7" fillId="4" borderId="3" xfId="0" applyFont="1" applyFill="1" applyBorder="1" applyAlignment="1" applyProtection="1">
      <alignment horizontal="center" vertical="center" wrapText="1"/>
      <protection locked="0"/>
    </xf>
    <xf numFmtId="0" fontId="7" fillId="4" borderId="1" xfId="0" applyFont="1" applyFill="1" applyBorder="1" applyAlignment="1" applyProtection="1">
      <alignment horizontal="center" vertical="center" wrapText="1"/>
      <protection locked="0"/>
    </xf>
    <xf numFmtId="0" fontId="0" fillId="0" borderId="8" xfId="0" applyBorder="1"/>
    <xf numFmtId="0" fontId="0" fillId="0" borderId="0" xfId="0" applyFont="1" applyBorder="1"/>
    <xf numFmtId="0" fontId="0" fillId="0" borderId="21" xfId="0" applyFont="1" applyBorder="1"/>
    <xf numFmtId="0" fontId="5" fillId="3" borderId="22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left" vertical="center" wrapText="1"/>
      <protection locked="0"/>
    </xf>
    <xf numFmtId="0" fontId="7" fillId="2" borderId="1" xfId="0" applyFont="1" applyFill="1" applyBorder="1" applyAlignment="1" applyProtection="1">
      <alignment horizontal="left" vertical="center" wrapText="1"/>
      <protection locked="0"/>
    </xf>
    <xf numFmtId="0" fontId="0" fillId="0" borderId="0" xfId="0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7" fillId="2" borderId="23" xfId="0" applyFont="1" applyFill="1" applyBorder="1" applyAlignment="1" applyProtection="1">
      <alignment horizontal="center" vertical="center"/>
      <protection locked="0"/>
    </xf>
    <xf numFmtId="0" fontId="7" fillId="2" borderId="23" xfId="0" applyFont="1" applyFill="1" applyBorder="1" applyAlignment="1" applyProtection="1">
      <alignment horizontal="center" vertical="center" wrapText="1"/>
      <protection locked="0"/>
    </xf>
    <xf numFmtId="0" fontId="4" fillId="0" borderId="1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2" fillId="0" borderId="0" xfId="0" applyFont="1" applyBorder="1" applyAlignment="1">
      <alignment horizontal="left"/>
    </xf>
    <xf numFmtId="0" fontId="8" fillId="0" borderId="0" xfId="0" applyFont="1" applyFill="1" applyBorder="1" applyAlignment="1">
      <alignment horizontal="left" vertical="center" wrapText="1"/>
    </xf>
    <xf numFmtId="0" fontId="9" fillId="0" borderId="0" xfId="0" applyFont="1" applyBorder="1" applyAlignment="1">
      <alignment horizontal="left" vertical="center"/>
    </xf>
    <xf numFmtId="0" fontId="9" fillId="0" borderId="18" xfId="0" applyFont="1" applyBorder="1" applyAlignment="1">
      <alignment horizontal="left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6" xfId="0" applyFont="1" applyBorder="1" applyAlignment="1">
      <alignment horizontal="center" vertical="center"/>
    </xf>
    <xf numFmtId="0" fontId="2" fillId="6" borderId="15" xfId="0" applyFont="1" applyFill="1" applyBorder="1" applyAlignment="1">
      <alignment horizontal="center" vertical="center" wrapText="1"/>
    </xf>
    <xf numFmtId="0" fontId="2" fillId="6" borderId="0" xfId="0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AF1C65-3511-4A83-A6C9-B61F79F3F651}">
  <sheetPr>
    <pageSetUpPr fitToPage="1"/>
  </sheetPr>
  <dimension ref="A1:J144"/>
  <sheetViews>
    <sheetView zoomScale="52" zoomScaleNormal="52" workbookViewId="0">
      <selection activeCell="B9" sqref="B9"/>
    </sheetView>
  </sheetViews>
  <sheetFormatPr baseColWidth="10" defaultRowHeight="14.4" x14ac:dyDescent="0.3"/>
  <cols>
    <col min="1" max="1" width="5.6640625" customWidth="1"/>
    <col min="2" max="2" width="63" style="37" customWidth="1"/>
    <col min="3" max="3" width="13.33203125" customWidth="1"/>
    <col min="4" max="4" width="16.88671875" customWidth="1"/>
    <col min="5" max="5" width="20.44140625" customWidth="1"/>
    <col min="6" max="6" width="15.6640625" customWidth="1"/>
    <col min="7" max="7" width="14.44140625" customWidth="1"/>
    <col min="8" max="8" width="14.21875" customWidth="1"/>
    <col min="9" max="9" width="15.109375" customWidth="1"/>
    <col min="10" max="10" width="21.33203125" customWidth="1"/>
  </cols>
  <sheetData>
    <row r="1" spans="1:10" ht="27.75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4"/>
    </row>
    <row r="2" spans="1:10" ht="29.25" customHeight="1" x14ac:dyDescent="0.3">
      <c r="A2" s="45" t="s">
        <v>86</v>
      </c>
      <c r="B2" s="46"/>
      <c r="C2" s="46"/>
      <c r="D2" s="46"/>
      <c r="E2" s="46"/>
      <c r="F2" s="46"/>
      <c r="G2" s="46"/>
      <c r="H2" s="46"/>
      <c r="I2" s="46"/>
      <c r="J2" s="47"/>
    </row>
    <row r="3" spans="1:10" ht="58.8" customHeight="1" x14ac:dyDescent="0.3">
      <c r="A3" s="48" t="s">
        <v>167</v>
      </c>
      <c r="B3" s="49"/>
      <c r="C3" s="49"/>
      <c r="D3" s="49"/>
      <c r="E3" s="49"/>
      <c r="F3" s="49"/>
      <c r="G3" s="49"/>
      <c r="H3" s="49"/>
      <c r="I3" s="49"/>
      <c r="J3" s="50"/>
    </row>
    <row r="4" spans="1:10" x14ac:dyDescent="0.3">
      <c r="A4" s="14"/>
      <c r="B4" s="31"/>
      <c r="C4" s="15"/>
      <c r="D4" s="15"/>
      <c r="E4" s="15"/>
      <c r="F4" s="15"/>
      <c r="G4" s="15"/>
      <c r="H4" s="15"/>
      <c r="I4" s="15"/>
      <c r="J4" s="16"/>
    </row>
    <row r="5" spans="1:10" ht="30.75" customHeight="1" x14ac:dyDescent="0.3">
      <c r="A5" s="14"/>
      <c r="B5" s="38" t="s">
        <v>11</v>
      </c>
      <c r="C5" s="15"/>
      <c r="D5" s="15"/>
      <c r="E5" s="15"/>
      <c r="F5" s="15"/>
      <c r="G5" s="51"/>
      <c r="H5" s="51"/>
      <c r="I5" s="51"/>
      <c r="J5" s="16"/>
    </row>
    <row r="6" spans="1:10" ht="17.399999999999999" x14ac:dyDescent="0.3">
      <c r="A6" s="14"/>
      <c r="B6" s="38" t="s">
        <v>12</v>
      </c>
      <c r="C6" s="15"/>
      <c r="D6" s="15"/>
      <c r="E6" s="15"/>
      <c r="F6" s="15"/>
      <c r="G6" s="15"/>
      <c r="H6" s="15"/>
      <c r="I6" s="15"/>
      <c r="J6" s="16"/>
    </row>
    <row r="7" spans="1:10" ht="18" thickBot="1" x14ac:dyDescent="0.35">
      <c r="A7" s="14"/>
      <c r="B7" s="32"/>
      <c r="C7" s="15"/>
      <c r="D7" s="15"/>
      <c r="E7" s="15"/>
      <c r="F7" s="15"/>
      <c r="G7" s="15"/>
      <c r="H7" s="15"/>
      <c r="I7" s="15"/>
      <c r="J7" s="16"/>
    </row>
    <row r="8" spans="1:10" ht="48.75" customHeight="1" thickBot="1" x14ac:dyDescent="0.35">
      <c r="A8" s="28" t="s">
        <v>2</v>
      </c>
      <c r="B8" s="28" t="s">
        <v>3</v>
      </c>
      <c r="C8" s="4" t="s">
        <v>4</v>
      </c>
      <c r="D8" s="21" t="s">
        <v>15</v>
      </c>
      <c r="E8" s="5" t="s">
        <v>16</v>
      </c>
      <c r="F8" s="6" t="s">
        <v>5</v>
      </c>
      <c r="G8" s="21" t="s">
        <v>6</v>
      </c>
      <c r="H8" s="6" t="s">
        <v>1</v>
      </c>
      <c r="I8" s="21" t="s">
        <v>14</v>
      </c>
      <c r="J8" s="6" t="s">
        <v>7</v>
      </c>
    </row>
    <row r="9" spans="1:10" ht="65.400000000000006" customHeight="1" x14ac:dyDescent="0.3">
      <c r="A9" s="13">
        <v>1</v>
      </c>
      <c r="B9" s="30" t="s">
        <v>87</v>
      </c>
      <c r="C9" s="23">
        <v>1</v>
      </c>
      <c r="D9" s="29"/>
      <c r="E9" s="23" t="s">
        <v>166</v>
      </c>
      <c r="F9" s="22" t="s">
        <v>85</v>
      </c>
      <c r="G9" s="2"/>
      <c r="H9" s="2">
        <f>G9*0.19</f>
        <v>0</v>
      </c>
      <c r="I9" s="2">
        <f>G9+H9</f>
        <v>0</v>
      </c>
      <c r="J9" s="3">
        <f t="shared" ref="J9:J40" si="0">I9*C9</f>
        <v>0</v>
      </c>
    </row>
    <row r="10" spans="1:10" ht="65.400000000000006" customHeight="1" x14ac:dyDescent="0.3">
      <c r="A10" s="13">
        <v>2</v>
      </c>
      <c r="B10" s="30" t="s">
        <v>88</v>
      </c>
      <c r="C10" s="23">
        <v>1</v>
      </c>
      <c r="D10" s="29"/>
      <c r="E10" s="23" t="s">
        <v>166</v>
      </c>
      <c r="F10" s="22" t="s">
        <v>85</v>
      </c>
      <c r="G10" s="2"/>
      <c r="H10" s="2">
        <f t="shared" ref="H10:H68" si="1">G10*0.19</f>
        <v>0</v>
      </c>
      <c r="I10" s="2">
        <f t="shared" ref="I10:I68" si="2">G10+H10</f>
        <v>0</v>
      </c>
      <c r="J10" s="3">
        <f t="shared" si="0"/>
        <v>0</v>
      </c>
    </row>
    <row r="11" spans="1:10" ht="65.400000000000006" customHeight="1" x14ac:dyDescent="0.3">
      <c r="A11" s="13">
        <v>3</v>
      </c>
      <c r="B11" s="30" t="s">
        <v>89</v>
      </c>
      <c r="C11" s="23">
        <v>1</v>
      </c>
      <c r="D11" s="29"/>
      <c r="E11" s="23" t="s">
        <v>166</v>
      </c>
      <c r="F11" s="22" t="s">
        <v>85</v>
      </c>
      <c r="G11" s="2"/>
      <c r="H11" s="2">
        <f t="shared" si="1"/>
        <v>0</v>
      </c>
      <c r="I11" s="2">
        <f t="shared" si="2"/>
        <v>0</v>
      </c>
      <c r="J11" s="3">
        <f t="shared" si="0"/>
        <v>0</v>
      </c>
    </row>
    <row r="12" spans="1:10" ht="65.400000000000006" customHeight="1" x14ac:dyDescent="0.3">
      <c r="A12" s="13">
        <v>4</v>
      </c>
      <c r="B12" s="30" t="s">
        <v>90</v>
      </c>
      <c r="C12" s="23">
        <v>1</v>
      </c>
      <c r="D12" s="29"/>
      <c r="E12" s="23" t="s">
        <v>166</v>
      </c>
      <c r="F12" s="22" t="s">
        <v>85</v>
      </c>
      <c r="G12" s="2"/>
      <c r="H12" s="2">
        <f t="shared" si="1"/>
        <v>0</v>
      </c>
      <c r="I12" s="2">
        <f t="shared" si="2"/>
        <v>0</v>
      </c>
      <c r="J12" s="3">
        <f t="shared" si="0"/>
        <v>0</v>
      </c>
    </row>
    <row r="13" spans="1:10" ht="65.400000000000006" customHeight="1" x14ac:dyDescent="0.3">
      <c r="A13" s="13">
        <v>5</v>
      </c>
      <c r="B13" s="30" t="s">
        <v>91</v>
      </c>
      <c r="C13" s="23">
        <v>1</v>
      </c>
      <c r="D13" s="29"/>
      <c r="E13" s="23" t="s">
        <v>166</v>
      </c>
      <c r="F13" s="22" t="s">
        <v>85</v>
      </c>
      <c r="G13" s="2"/>
      <c r="H13" s="2">
        <f t="shared" si="1"/>
        <v>0</v>
      </c>
      <c r="I13" s="2">
        <f t="shared" si="2"/>
        <v>0</v>
      </c>
      <c r="J13" s="3">
        <f t="shared" si="0"/>
        <v>0</v>
      </c>
    </row>
    <row r="14" spans="1:10" ht="65.400000000000006" customHeight="1" x14ac:dyDescent="0.3">
      <c r="A14" s="13">
        <v>6</v>
      </c>
      <c r="B14" s="30" t="s">
        <v>92</v>
      </c>
      <c r="C14" s="23">
        <v>1</v>
      </c>
      <c r="D14" s="29"/>
      <c r="E14" s="23" t="s">
        <v>166</v>
      </c>
      <c r="F14" s="22" t="s">
        <v>85</v>
      </c>
      <c r="G14" s="2"/>
      <c r="H14" s="2">
        <f t="shared" si="1"/>
        <v>0</v>
      </c>
      <c r="I14" s="2">
        <f t="shared" si="2"/>
        <v>0</v>
      </c>
      <c r="J14" s="3">
        <f t="shared" si="0"/>
        <v>0</v>
      </c>
    </row>
    <row r="15" spans="1:10" ht="65.400000000000006" customHeight="1" x14ac:dyDescent="0.3">
      <c r="A15" s="13">
        <v>7</v>
      </c>
      <c r="B15" s="30" t="s">
        <v>93</v>
      </c>
      <c r="C15" s="23">
        <v>1</v>
      </c>
      <c r="D15" s="29"/>
      <c r="E15" s="23" t="s">
        <v>166</v>
      </c>
      <c r="F15" s="22" t="s">
        <v>85</v>
      </c>
      <c r="G15" s="2"/>
      <c r="H15" s="2">
        <f t="shared" si="1"/>
        <v>0</v>
      </c>
      <c r="I15" s="2">
        <f t="shared" si="2"/>
        <v>0</v>
      </c>
      <c r="J15" s="3">
        <f t="shared" si="0"/>
        <v>0</v>
      </c>
    </row>
    <row r="16" spans="1:10" ht="65.400000000000006" customHeight="1" x14ac:dyDescent="0.3">
      <c r="A16" s="13">
        <v>8</v>
      </c>
      <c r="B16" s="30" t="s">
        <v>94</v>
      </c>
      <c r="C16" s="23">
        <v>1</v>
      </c>
      <c r="D16" s="29"/>
      <c r="E16" s="23" t="s">
        <v>166</v>
      </c>
      <c r="F16" s="22" t="s">
        <v>85</v>
      </c>
      <c r="G16" s="2"/>
      <c r="H16" s="2">
        <f t="shared" si="1"/>
        <v>0</v>
      </c>
      <c r="I16" s="2">
        <f t="shared" si="2"/>
        <v>0</v>
      </c>
      <c r="J16" s="3">
        <f t="shared" si="0"/>
        <v>0</v>
      </c>
    </row>
    <row r="17" spans="1:10" ht="65.400000000000006" customHeight="1" x14ac:dyDescent="0.3">
      <c r="A17" s="13">
        <v>9</v>
      </c>
      <c r="B17" s="30" t="s">
        <v>95</v>
      </c>
      <c r="C17" s="23">
        <v>1</v>
      </c>
      <c r="D17" s="29"/>
      <c r="E17" s="23" t="s">
        <v>166</v>
      </c>
      <c r="F17" s="22" t="s">
        <v>85</v>
      </c>
      <c r="G17" s="2"/>
      <c r="H17" s="2">
        <f t="shared" si="1"/>
        <v>0</v>
      </c>
      <c r="I17" s="2">
        <f t="shared" si="2"/>
        <v>0</v>
      </c>
      <c r="J17" s="3">
        <f t="shared" si="0"/>
        <v>0</v>
      </c>
    </row>
    <row r="18" spans="1:10" ht="65.400000000000006" customHeight="1" x14ac:dyDescent="0.3">
      <c r="A18" s="13">
        <v>10</v>
      </c>
      <c r="B18" s="30" t="s">
        <v>96</v>
      </c>
      <c r="C18" s="23">
        <v>1</v>
      </c>
      <c r="D18" s="29"/>
      <c r="E18" s="23" t="s">
        <v>166</v>
      </c>
      <c r="F18" s="22" t="s">
        <v>85</v>
      </c>
      <c r="G18" s="2"/>
      <c r="H18" s="2">
        <f t="shared" si="1"/>
        <v>0</v>
      </c>
      <c r="I18" s="2">
        <f t="shared" si="2"/>
        <v>0</v>
      </c>
      <c r="J18" s="3">
        <f t="shared" si="0"/>
        <v>0</v>
      </c>
    </row>
    <row r="19" spans="1:10" ht="65.400000000000006" customHeight="1" x14ac:dyDescent="0.3">
      <c r="A19" s="13">
        <v>11</v>
      </c>
      <c r="B19" s="30" t="s">
        <v>97</v>
      </c>
      <c r="C19" s="23">
        <v>1</v>
      </c>
      <c r="D19" s="29"/>
      <c r="E19" s="23" t="s">
        <v>166</v>
      </c>
      <c r="F19" s="22" t="s">
        <v>85</v>
      </c>
      <c r="G19" s="2"/>
      <c r="H19" s="2">
        <f t="shared" si="1"/>
        <v>0</v>
      </c>
      <c r="I19" s="2">
        <f t="shared" si="2"/>
        <v>0</v>
      </c>
      <c r="J19" s="3">
        <f t="shared" si="0"/>
        <v>0</v>
      </c>
    </row>
    <row r="20" spans="1:10" ht="65.400000000000006" customHeight="1" x14ac:dyDescent="0.3">
      <c r="A20" s="13">
        <v>12</v>
      </c>
      <c r="B20" s="30" t="s">
        <v>98</v>
      </c>
      <c r="C20" s="23">
        <v>1</v>
      </c>
      <c r="D20" s="29"/>
      <c r="E20" s="23" t="s">
        <v>166</v>
      </c>
      <c r="F20" s="22" t="s">
        <v>85</v>
      </c>
      <c r="G20" s="2"/>
      <c r="H20" s="2">
        <f t="shared" si="1"/>
        <v>0</v>
      </c>
      <c r="I20" s="2">
        <f t="shared" si="2"/>
        <v>0</v>
      </c>
      <c r="J20" s="3">
        <f t="shared" si="0"/>
        <v>0</v>
      </c>
    </row>
    <row r="21" spans="1:10" ht="65.400000000000006" customHeight="1" x14ac:dyDescent="0.3">
      <c r="A21" s="13">
        <v>13</v>
      </c>
      <c r="B21" s="30" t="s">
        <v>99</v>
      </c>
      <c r="C21" s="23">
        <v>1</v>
      </c>
      <c r="D21" s="29"/>
      <c r="E21" s="23" t="s">
        <v>166</v>
      </c>
      <c r="F21" s="22" t="s">
        <v>85</v>
      </c>
      <c r="G21" s="2"/>
      <c r="H21" s="2">
        <f t="shared" si="1"/>
        <v>0</v>
      </c>
      <c r="I21" s="2">
        <f t="shared" si="2"/>
        <v>0</v>
      </c>
      <c r="J21" s="3">
        <f t="shared" si="0"/>
        <v>0</v>
      </c>
    </row>
    <row r="22" spans="1:10" ht="65.400000000000006" customHeight="1" x14ac:dyDescent="0.3">
      <c r="A22" s="13">
        <v>14</v>
      </c>
      <c r="B22" s="30" t="s">
        <v>100</v>
      </c>
      <c r="C22" s="23">
        <v>1</v>
      </c>
      <c r="D22" s="29"/>
      <c r="E22" s="23" t="s">
        <v>166</v>
      </c>
      <c r="F22" s="22" t="s">
        <v>85</v>
      </c>
      <c r="G22" s="2"/>
      <c r="H22" s="2">
        <f t="shared" si="1"/>
        <v>0</v>
      </c>
      <c r="I22" s="2">
        <f t="shared" si="2"/>
        <v>0</v>
      </c>
      <c r="J22" s="3">
        <f t="shared" si="0"/>
        <v>0</v>
      </c>
    </row>
    <row r="23" spans="1:10" ht="65.400000000000006" customHeight="1" x14ac:dyDescent="0.3">
      <c r="A23" s="13">
        <v>15</v>
      </c>
      <c r="B23" s="30" t="s">
        <v>101</v>
      </c>
      <c r="C23" s="23">
        <v>1</v>
      </c>
      <c r="D23" s="29"/>
      <c r="E23" s="23" t="s">
        <v>166</v>
      </c>
      <c r="F23" s="22" t="s">
        <v>85</v>
      </c>
      <c r="G23" s="2"/>
      <c r="H23" s="2">
        <f t="shared" si="1"/>
        <v>0</v>
      </c>
      <c r="I23" s="2">
        <f t="shared" si="2"/>
        <v>0</v>
      </c>
      <c r="J23" s="3">
        <f t="shared" si="0"/>
        <v>0</v>
      </c>
    </row>
    <row r="24" spans="1:10" ht="65.400000000000006" customHeight="1" x14ac:dyDescent="0.3">
      <c r="A24" s="13">
        <v>16</v>
      </c>
      <c r="B24" s="30" t="s">
        <v>102</v>
      </c>
      <c r="C24" s="23">
        <v>1</v>
      </c>
      <c r="D24" s="29"/>
      <c r="E24" s="23" t="s">
        <v>166</v>
      </c>
      <c r="F24" s="22" t="s">
        <v>85</v>
      </c>
      <c r="G24" s="2"/>
      <c r="H24" s="2">
        <f t="shared" si="1"/>
        <v>0</v>
      </c>
      <c r="I24" s="2">
        <f t="shared" si="2"/>
        <v>0</v>
      </c>
      <c r="J24" s="3">
        <f t="shared" si="0"/>
        <v>0</v>
      </c>
    </row>
    <row r="25" spans="1:10" ht="65.400000000000006" customHeight="1" x14ac:dyDescent="0.3">
      <c r="A25" s="13">
        <v>17</v>
      </c>
      <c r="B25" s="30" t="s">
        <v>103</v>
      </c>
      <c r="C25" s="23">
        <v>1</v>
      </c>
      <c r="D25" s="29"/>
      <c r="E25" s="23" t="s">
        <v>166</v>
      </c>
      <c r="F25" s="22" t="s">
        <v>85</v>
      </c>
      <c r="G25" s="2"/>
      <c r="H25" s="2">
        <f t="shared" si="1"/>
        <v>0</v>
      </c>
      <c r="I25" s="2">
        <f t="shared" si="2"/>
        <v>0</v>
      </c>
      <c r="J25" s="3">
        <f t="shared" si="0"/>
        <v>0</v>
      </c>
    </row>
    <row r="26" spans="1:10" ht="65.400000000000006" customHeight="1" x14ac:dyDescent="0.3">
      <c r="A26" s="13">
        <v>18</v>
      </c>
      <c r="B26" s="30" t="s">
        <v>104</v>
      </c>
      <c r="C26" s="23">
        <v>1</v>
      </c>
      <c r="D26" s="29"/>
      <c r="E26" s="23" t="s">
        <v>166</v>
      </c>
      <c r="F26" s="22" t="s">
        <v>85</v>
      </c>
      <c r="G26" s="2"/>
      <c r="H26" s="2">
        <f t="shared" si="1"/>
        <v>0</v>
      </c>
      <c r="I26" s="2">
        <f t="shared" si="2"/>
        <v>0</v>
      </c>
      <c r="J26" s="3">
        <f t="shared" si="0"/>
        <v>0</v>
      </c>
    </row>
    <row r="27" spans="1:10" ht="65.400000000000006" customHeight="1" x14ac:dyDescent="0.3">
      <c r="A27" s="13">
        <v>19</v>
      </c>
      <c r="B27" s="30" t="s">
        <v>105</v>
      </c>
      <c r="C27" s="23">
        <v>1</v>
      </c>
      <c r="D27" s="29"/>
      <c r="E27" s="23" t="s">
        <v>166</v>
      </c>
      <c r="F27" s="22" t="s">
        <v>85</v>
      </c>
      <c r="G27" s="2"/>
      <c r="H27" s="2">
        <f t="shared" si="1"/>
        <v>0</v>
      </c>
      <c r="I27" s="2">
        <f t="shared" si="2"/>
        <v>0</v>
      </c>
      <c r="J27" s="3">
        <f t="shared" si="0"/>
        <v>0</v>
      </c>
    </row>
    <row r="28" spans="1:10" ht="65.400000000000006" customHeight="1" x14ac:dyDescent="0.3">
      <c r="A28" s="13">
        <v>20</v>
      </c>
      <c r="B28" s="30" t="s">
        <v>106</v>
      </c>
      <c r="C28" s="23">
        <v>1</v>
      </c>
      <c r="D28" s="29"/>
      <c r="E28" s="23" t="s">
        <v>166</v>
      </c>
      <c r="F28" s="22" t="s">
        <v>85</v>
      </c>
      <c r="G28" s="2"/>
      <c r="H28" s="2">
        <f t="shared" si="1"/>
        <v>0</v>
      </c>
      <c r="I28" s="2">
        <f t="shared" si="2"/>
        <v>0</v>
      </c>
      <c r="J28" s="3">
        <f t="shared" si="0"/>
        <v>0</v>
      </c>
    </row>
    <row r="29" spans="1:10" ht="65.400000000000006" customHeight="1" x14ac:dyDescent="0.3">
      <c r="A29" s="13">
        <v>21</v>
      </c>
      <c r="B29" s="30" t="s">
        <v>107</v>
      </c>
      <c r="C29" s="23">
        <v>1</v>
      </c>
      <c r="D29" s="29"/>
      <c r="E29" s="23" t="s">
        <v>166</v>
      </c>
      <c r="F29" s="22" t="s">
        <v>85</v>
      </c>
      <c r="G29" s="2"/>
      <c r="H29" s="2">
        <f t="shared" si="1"/>
        <v>0</v>
      </c>
      <c r="I29" s="2">
        <f t="shared" si="2"/>
        <v>0</v>
      </c>
      <c r="J29" s="3">
        <f t="shared" si="0"/>
        <v>0</v>
      </c>
    </row>
    <row r="30" spans="1:10" ht="65.400000000000006" customHeight="1" x14ac:dyDescent="0.3">
      <c r="A30" s="13">
        <v>22</v>
      </c>
      <c r="B30" s="30" t="s">
        <v>108</v>
      </c>
      <c r="C30" s="23">
        <v>1</v>
      </c>
      <c r="D30" s="29"/>
      <c r="E30" s="23" t="s">
        <v>166</v>
      </c>
      <c r="F30" s="22" t="s">
        <v>85</v>
      </c>
      <c r="G30" s="2"/>
      <c r="H30" s="2">
        <f t="shared" si="1"/>
        <v>0</v>
      </c>
      <c r="I30" s="2">
        <f t="shared" si="2"/>
        <v>0</v>
      </c>
      <c r="J30" s="3">
        <f t="shared" si="0"/>
        <v>0</v>
      </c>
    </row>
    <row r="31" spans="1:10" ht="65.400000000000006" customHeight="1" x14ac:dyDescent="0.3">
      <c r="A31" s="13">
        <v>23</v>
      </c>
      <c r="B31" s="30" t="s">
        <v>109</v>
      </c>
      <c r="C31" s="23">
        <v>1</v>
      </c>
      <c r="D31" s="29"/>
      <c r="E31" s="23" t="s">
        <v>166</v>
      </c>
      <c r="F31" s="22" t="s">
        <v>85</v>
      </c>
      <c r="G31" s="2"/>
      <c r="H31" s="2">
        <f t="shared" si="1"/>
        <v>0</v>
      </c>
      <c r="I31" s="2">
        <f t="shared" si="2"/>
        <v>0</v>
      </c>
      <c r="J31" s="3">
        <f t="shared" si="0"/>
        <v>0</v>
      </c>
    </row>
    <row r="32" spans="1:10" ht="65.400000000000006" customHeight="1" x14ac:dyDescent="0.3">
      <c r="A32" s="13">
        <v>24</v>
      </c>
      <c r="B32" s="30" t="s">
        <v>110</v>
      </c>
      <c r="C32" s="23">
        <v>1</v>
      </c>
      <c r="D32" s="29"/>
      <c r="E32" s="23" t="s">
        <v>166</v>
      </c>
      <c r="F32" s="22" t="s">
        <v>85</v>
      </c>
      <c r="G32" s="2"/>
      <c r="H32" s="2">
        <f t="shared" si="1"/>
        <v>0</v>
      </c>
      <c r="I32" s="2">
        <f t="shared" si="2"/>
        <v>0</v>
      </c>
      <c r="J32" s="3">
        <f t="shared" si="0"/>
        <v>0</v>
      </c>
    </row>
    <row r="33" spans="1:10" ht="65.400000000000006" customHeight="1" x14ac:dyDescent="0.3">
      <c r="A33" s="13">
        <v>25</v>
      </c>
      <c r="B33" s="30" t="s">
        <v>111</v>
      </c>
      <c r="C33" s="23">
        <v>1</v>
      </c>
      <c r="D33" s="29"/>
      <c r="E33" s="23" t="s">
        <v>166</v>
      </c>
      <c r="F33" s="22" t="s">
        <v>85</v>
      </c>
      <c r="G33" s="2"/>
      <c r="H33" s="2">
        <f t="shared" si="1"/>
        <v>0</v>
      </c>
      <c r="I33" s="2">
        <f t="shared" si="2"/>
        <v>0</v>
      </c>
      <c r="J33" s="3">
        <f t="shared" si="0"/>
        <v>0</v>
      </c>
    </row>
    <row r="34" spans="1:10" ht="65.400000000000006" customHeight="1" x14ac:dyDescent="0.3">
      <c r="A34" s="13">
        <v>26</v>
      </c>
      <c r="B34" s="30" t="s">
        <v>112</v>
      </c>
      <c r="C34" s="23">
        <v>1</v>
      </c>
      <c r="D34" s="29"/>
      <c r="E34" s="23" t="s">
        <v>166</v>
      </c>
      <c r="F34" s="22" t="s">
        <v>85</v>
      </c>
      <c r="G34" s="2"/>
      <c r="H34" s="2">
        <f t="shared" si="1"/>
        <v>0</v>
      </c>
      <c r="I34" s="2">
        <f t="shared" si="2"/>
        <v>0</v>
      </c>
      <c r="J34" s="3">
        <f t="shared" si="0"/>
        <v>0</v>
      </c>
    </row>
    <row r="35" spans="1:10" ht="65.400000000000006" customHeight="1" x14ac:dyDescent="0.3">
      <c r="A35" s="13">
        <v>27</v>
      </c>
      <c r="B35" s="30" t="s">
        <v>113</v>
      </c>
      <c r="C35" s="23">
        <v>1</v>
      </c>
      <c r="D35" s="29"/>
      <c r="E35" s="23" t="s">
        <v>166</v>
      </c>
      <c r="F35" s="22" t="s">
        <v>85</v>
      </c>
      <c r="G35" s="2"/>
      <c r="H35" s="2">
        <f t="shared" si="1"/>
        <v>0</v>
      </c>
      <c r="I35" s="2">
        <f t="shared" si="2"/>
        <v>0</v>
      </c>
      <c r="J35" s="3">
        <f t="shared" si="0"/>
        <v>0</v>
      </c>
    </row>
    <row r="36" spans="1:10" ht="65.400000000000006" customHeight="1" x14ac:dyDescent="0.3">
      <c r="A36" s="13">
        <v>28</v>
      </c>
      <c r="B36" s="30" t="s">
        <v>114</v>
      </c>
      <c r="C36" s="23">
        <v>1</v>
      </c>
      <c r="D36" s="29"/>
      <c r="E36" s="23" t="s">
        <v>166</v>
      </c>
      <c r="F36" s="22" t="s">
        <v>85</v>
      </c>
      <c r="G36" s="2"/>
      <c r="H36" s="2">
        <f t="shared" si="1"/>
        <v>0</v>
      </c>
      <c r="I36" s="2">
        <f t="shared" si="2"/>
        <v>0</v>
      </c>
      <c r="J36" s="3">
        <f t="shared" si="0"/>
        <v>0</v>
      </c>
    </row>
    <row r="37" spans="1:10" ht="65.400000000000006" customHeight="1" x14ac:dyDescent="0.3">
      <c r="A37" s="13">
        <v>29</v>
      </c>
      <c r="B37" s="30" t="s">
        <v>115</v>
      </c>
      <c r="C37" s="23">
        <v>1</v>
      </c>
      <c r="D37" s="29"/>
      <c r="E37" s="23" t="s">
        <v>166</v>
      </c>
      <c r="F37" s="22" t="s">
        <v>85</v>
      </c>
      <c r="G37" s="2"/>
      <c r="H37" s="2">
        <f t="shared" si="1"/>
        <v>0</v>
      </c>
      <c r="I37" s="2">
        <f t="shared" si="2"/>
        <v>0</v>
      </c>
      <c r="J37" s="3">
        <f t="shared" si="0"/>
        <v>0</v>
      </c>
    </row>
    <row r="38" spans="1:10" ht="65.400000000000006" customHeight="1" x14ac:dyDescent="0.3">
      <c r="A38" s="13">
        <v>30</v>
      </c>
      <c r="B38" s="30" t="s">
        <v>116</v>
      </c>
      <c r="C38" s="23">
        <v>1</v>
      </c>
      <c r="D38" s="29"/>
      <c r="E38" s="23" t="s">
        <v>166</v>
      </c>
      <c r="F38" s="22" t="s">
        <v>85</v>
      </c>
      <c r="G38" s="2"/>
      <c r="H38" s="2">
        <f t="shared" si="1"/>
        <v>0</v>
      </c>
      <c r="I38" s="2">
        <f t="shared" si="2"/>
        <v>0</v>
      </c>
      <c r="J38" s="3">
        <f t="shared" si="0"/>
        <v>0</v>
      </c>
    </row>
    <row r="39" spans="1:10" ht="65.400000000000006" customHeight="1" x14ac:dyDescent="0.3">
      <c r="A39" s="13">
        <v>31</v>
      </c>
      <c r="B39" s="30" t="s">
        <v>117</v>
      </c>
      <c r="C39" s="23">
        <v>1</v>
      </c>
      <c r="D39" s="29"/>
      <c r="E39" s="23" t="s">
        <v>166</v>
      </c>
      <c r="F39" s="22" t="s">
        <v>85</v>
      </c>
      <c r="G39" s="2"/>
      <c r="H39" s="2">
        <f t="shared" si="1"/>
        <v>0</v>
      </c>
      <c r="I39" s="2">
        <f t="shared" si="2"/>
        <v>0</v>
      </c>
      <c r="J39" s="3">
        <f t="shared" si="0"/>
        <v>0</v>
      </c>
    </row>
    <row r="40" spans="1:10" ht="65.400000000000006" customHeight="1" x14ac:dyDescent="0.3">
      <c r="A40" s="13">
        <v>32</v>
      </c>
      <c r="B40" s="30" t="s">
        <v>118</v>
      </c>
      <c r="C40" s="23">
        <v>1</v>
      </c>
      <c r="D40" s="29"/>
      <c r="E40" s="23" t="s">
        <v>166</v>
      </c>
      <c r="F40" s="22" t="s">
        <v>85</v>
      </c>
      <c r="G40" s="2"/>
      <c r="H40" s="2">
        <f t="shared" si="1"/>
        <v>0</v>
      </c>
      <c r="I40" s="2">
        <f t="shared" si="2"/>
        <v>0</v>
      </c>
      <c r="J40" s="3">
        <f t="shared" si="0"/>
        <v>0</v>
      </c>
    </row>
    <row r="41" spans="1:10" ht="65.400000000000006" customHeight="1" x14ac:dyDescent="0.3">
      <c r="A41" s="13">
        <v>33</v>
      </c>
      <c r="B41" s="30" t="s">
        <v>119</v>
      </c>
      <c r="C41" s="23">
        <v>1</v>
      </c>
      <c r="D41" s="29"/>
      <c r="E41" s="23" t="s">
        <v>166</v>
      </c>
      <c r="F41" s="22" t="s">
        <v>85</v>
      </c>
      <c r="G41" s="2"/>
      <c r="H41" s="2">
        <f t="shared" si="1"/>
        <v>0</v>
      </c>
      <c r="I41" s="2">
        <f t="shared" si="2"/>
        <v>0</v>
      </c>
      <c r="J41" s="3">
        <f t="shared" ref="J41:J72" si="3">I41*C41</f>
        <v>0</v>
      </c>
    </row>
    <row r="42" spans="1:10" ht="65.400000000000006" customHeight="1" x14ac:dyDescent="0.3">
      <c r="A42" s="13">
        <v>34</v>
      </c>
      <c r="B42" s="30" t="s">
        <v>120</v>
      </c>
      <c r="C42" s="23">
        <v>1</v>
      </c>
      <c r="D42" s="29"/>
      <c r="E42" s="23" t="s">
        <v>166</v>
      </c>
      <c r="F42" s="22" t="s">
        <v>85</v>
      </c>
      <c r="G42" s="2"/>
      <c r="H42" s="2">
        <f t="shared" si="1"/>
        <v>0</v>
      </c>
      <c r="I42" s="2">
        <f t="shared" si="2"/>
        <v>0</v>
      </c>
      <c r="J42" s="3">
        <f t="shared" si="3"/>
        <v>0</v>
      </c>
    </row>
    <row r="43" spans="1:10" ht="65.400000000000006" customHeight="1" x14ac:dyDescent="0.3">
      <c r="A43" s="13">
        <v>35</v>
      </c>
      <c r="B43" s="30" t="s">
        <v>121</v>
      </c>
      <c r="C43" s="23">
        <v>1</v>
      </c>
      <c r="D43" s="29"/>
      <c r="E43" s="23" t="s">
        <v>166</v>
      </c>
      <c r="F43" s="22" t="s">
        <v>85</v>
      </c>
      <c r="G43" s="2"/>
      <c r="H43" s="2">
        <f t="shared" si="1"/>
        <v>0</v>
      </c>
      <c r="I43" s="2">
        <f t="shared" si="2"/>
        <v>0</v>
      </c>
      <c r="J43" s="3">
        <f t="shared" si="3"/>
        <v>0</v>
      </c>
    </row>
    <row r="44" spans="1:10" ht="65.400000000000006" customHeight="1" x14ac:dyDescent="0.3">
      <c r="A44" s="13">
        <v>36</v>
      </c>
      <c r="B44" s="30" t="s">
        <v>122</v>
      </c>
      <c r="C44" s="23">
        <v>1</v>
      </c>
      <c r="D44" s="29"/>
      <c r="E44" s="23" t="s">
        <v>166</v>
      </c>
      <c r="F44" s="22" t="s">
        <v>85</v>
      </c>
      <c r="G44" s="2"/>
      <c r="H44" s="2">
        <f t="shared" si="1"/>
        <v>0</v>
      </c>
      <c r="I44" s="2">
        <f t="shared" si="2"/>
        <v>0</v>
      </c>
      <c r="J44" s="3">
        <f t="shared" si="3"/>
        <v>0</v>
      </c>
    </row>
    <row r="45" spans="1:10" ht="65.400000000000006" customHeight="1" x14ac:dyDescent="0.3">
      <c r="A45" s="13">
        <v>37</v>
      </c>
      <c r="B45" s="30" t="s">
        <v>123</v>
      </c>
      <c r="C45" s="23">
        <v>1</v>
      </c>
      <c r="D45" s="29"/>
      <c r="E45" s="23" t="s">
        <v>166</v>
      </c>
      <c r="F45" s="22" t="s">
        <v>85</v>
      </c>
      <c r="G45" s="2"/>
      <c r="H45" s="2">
        <f t="shared" si="1"/>
        <v>0</v>
      </c>
      <c r="I45" s="2">
        <f t="shared" si="2"/>
        <v>0</v>
      </c>
      <c r="J45" s="3">
        <f t="shared" si="3"/>
        <v>0</v>
      </c>
    </row>
    <row r="46" spans="1:10" ht="65.400000000000006" customHeight="1" x14ac:dyDescent="0.3">
      <c r="A46" s="13">
        <v>38</v>
      </c>
      <c r="B46" s="30" t="s">
        <v>124</v>
      </c>
      <c r="C46" s="23">
        <v>1</v>
      </c>
      <c r="D46" s="29"/>
      <c r="E46" s="23" t="s">
        <v>166</v>
      </c>
      <c r="F46" s="22" t="s">
        <v>85</v>
      </c>
      <c r="G46" s="2"/>
      <c r="H46" s="2">
        <f t="shared" si="1"/>
        <v>0</v>
      </c>
      <c r="I46" s="2">
        <f t="shared" si="2"/>
        <v>0</v>
      </c>
      <c r="J46" s="3">
        <f t="shared" si="3"/>
        <v>0</v>
      </c>
    </row>
    <row r="47" spans="1:10" ht="65.400000000000006" customHeight="1" x14ac:dyDescent="0.3">
      <c r="A47" s="13">
        <v>39</v>
      </c>
      <c r="B47" s="30" t="s">
        <v>125</v>
      </c>
      <c r="C47" s="23">
        <v>1</v>
      </c>
      <c r="D47" s="29"/>
      <c r="E47" s="23" t="s">
        <v>166</v>
      </c>
      <c r="F47" s="22" t="s">
        <v>85</v>
      </c>
      <c r="G47" s="2"/>
      <c r="H47" s="2">
        <f t="shared" si="1"/>
        <v>0</v>
      </c>
      <c r="I47" s="2">
        <f t="shared" si="2"/>
        <v>0</v>
      </c>
      <c r="J47" s="3">
        <f t="shared" si="3"/>
        <v>0</v>
      </c>
    </row>
    <row r="48" spans="1:10" ht="65.400000000000006" customHeight="1" x14ac:dyDescent="0.3">
      <c r="A48" s="13">
        <v>40</v>
      </c>
      <c r="B48" s="30" t="s">
        <v>126</v>
      </c>
      <c r="C48" s="23">
        <v>1</v>
      </c>
      <c r="D48" s="29"/>
      <c r="E48" s="23" t="s">
        <v>166</v>
      </c>
      <c r="F48" s="22" t="s">
        <v>85</v>
      </c>
      <c r="G48" s="2"/>
      <c r="H48" s="2">
        <f t="shared" si="1"/>
        <v>0</v>
      </c>
      <c r="I48" s="2">
        <f t="shared" si="2"/>
        <v>0</v>
      </c>
      <c r="J48" s="3">
        <f t="shared" si="3"/>
        <v>0</v>
      </c>
    </row>
    <row r="49" spans="1:10" ht="65.400000000000006" customHeight="1" x14ac:dyDescent="0.3">
      <c r="A49" s="13">
        <v>41</v>
      </c>
      <c r="B49" s="30" t="s">
        <v>127</v>
      </c>
      <c r="C49" s="23">
        <v>1</v>
      </c>
      <c r="D49" s="29"/>
      <c r="E49" s="23" t="s">
        <v>166</v>
      </c>
      <c r="F49" s="22" t="s">
        <v>85</v>
      </c>
      <c r="G49" s="2"/>
      <c r="H49" s="2">
        <f t="shared" si="1"/>
        <v>0</v>
      </c>
      <c r="I49" s="2">
        <f t="shared" si="2"/>
        <v>0</v>
      </c>
      <c r="J49" s="3">
        <f t="shared" si="3"/>
        <v>0</v>
      </c>
    </row>
    <row r="50" spans="1:10" ht="65.400000000000006" customHeight="1" x14ac:dyDescent="0.3">
      <c r="A50" s="13">
        <v>42</v>
      </c>
      <c r="B50" s="30" t="s">
        <v>128</v>
      </c>
      <c r="C50" s="23">
        <v>1</v>
      </c>
      <c r="D50" s="29"/>
      <c r="E50" s="23" t="s">
        <v>166</v>
      </c>
      <c r="F50" s="22" t="s">
        <v>85</v>
      </c>
      <c r="G50" s="2"/>
      <c r="H50" s="2">
        <f t="shared" si="1"/>
        <v>0</v>
      </c>
      <c r="I50" s="2">
        <f t="shared" si="2"/>
        <v>0</v>
      </c>
      <c r="J50" s="3">
        <f t="shared" si="3"/>
        <v>0</v>
      </c>
    </row>
    <row r="51" spans="1:10" ht="65.400000000000006" customHeight="1" x14ac:dyDescent="0.3">
      <c r="A51" s="13">
        <v>43</v>
      </c>
      <c r="B51" s="30" t="s">
        <v>129</v>
      </c>
      <c r="C51" s="23">
        <v>1</v>
      </c>
      <c r="D51" s="29"/>
      <c r="E51" s="23" t="s">
        <v>166</v>
      </c>
      <c r="F51" s="22" t="s">
        <v>85</v>
      </c>
      <c r="G51" s="2"/>
      <c r="H51" s="2">
        <f t="shared" si="1"/>
        <v>0</v>
      </c>
      <c r="I51" s="2">
        <f t="shared" si="2"/>
        <v>0</v>
      </c>
      <c r="J51" s="3">
        <f t="shared" si="3"/>
        <v>0</v>
      </c>
    </row>
    <row r="52" spans="1:10" ht="65.400000000000006" customHeight="1" x14ac:dyDescent="0.3">
      <c r="A52" s="13">
        <v>44</v>
      </c>
      <c r="B52" s="30" t="s">
        <v>130</v>
      </c>
      <c r="C52" s="23">
        <v>1</v>
      </c>
      <c r="D52" s="29"/>
      <c r="E52" s="23" t="s">
        <v>166</v>
      </c>
      <c r="F52" s="22" t="s">
        <v>85</v>
      </c>
      <c r="G52" s="2"/>
      <c r="H52" s="2">
        <f t="shared" si="1"/>
        <v>0</v>
      </c>
      <c r="I52" s="2">
        <f t="shared" si="2"/>
        <v>0</v>
      </c>
      <c r="J52" s="3">
        <f t="shared" si="3"/>
        <v>0</v>
      </c>
    </row>
    <row r="53" spans="1:10" ht="65.400000000000006" customHeight="1" x14ac:dyDescent="0.3">
      <c r="A53" s="13">
        <v>45</v>
      </c>
      <c r="B53" s="30" t="s">
        <v>131</v>
      </c>
      <c r="C53" s="23">
        <v>1</v>
      </c>
      <c r="D53" s="29"/>
      <c r="E53" s="23" t="s">
        <v>166</v>
      </c>
      <c r="F53" s="22" t="s">
        <v>85</v>
      </c>
      <c r="G53" s="2"/>
      <c r="H53" s="2">
        <f t="shared" si="1"/>
        <v>0</v>
      </c>
      <c r="I53" s="2">
        <f t="shared" si="2"/>
        <v>0</v>
      </c>
      <c r="J53" s="3">
        <f t="shared" si="3"/>
        <v>0</v>
      </c>
    </row>
    <row r="54" spans="1:10" ht="65.400000000000006" customHeight="1" x14ac:dyDescent="0.3">
      <c r="A54" s="13">
        <v>46</v>
      </c>
      <c r="B54" s="30" t="s">
        <v>132</v>
      </c>
      <c r="C54" s="23">
        <v>1</v>
      </c>
      <c r="D54" s="29"/>
      <c r="E54" s="23" t="s">
        <v>166</v>
      </c>
      <c r="F54" s="22" t="s">
        <v>85</v>
      </c>
      <c r="G54" s="2"/>
      <c r="H54" s="2">
        <f t="shared" si="1"/>
        <v>0</v>
      </c>
      <c r="I54" s="2">
        <f t="shared" si="2"/>
        <v>0</v>
      </c>
      <c r="J54" s="3">
        <f t="shared" si="3"/>
        <v>0</v>
      </c>
    </row>
    <row r="55" spans="1:10" ht="65.400000000000006" customHeight="1" x14ac:dyDescent="0.3">
      <c r="A55" s="13">
        <v>47</v>
      </c>
      <c r="B55" s="30" t="s">
        <v>133</v>
      </c>
      <c r="C55" s="23">
        <v>1</v>
      </c>
      <c r="D55" s="29"/>
      <c r="E55" s="23" t="s">
        <v>166</v>
      </c>
      <c r="F55" s="22" t="s">
        <v>85</v>
      </c>
      <c r="G55" s="2"/>
      <c r="H55" s="2">
        <f t="shared" si="1"/>
        <v>0</v>
      </c>
      <c r="I55" s="2">
        <f t="shared" si="2"/>
        <v>0</v>
      </c>
      <c r="J55" s="3">
        <f t="shared" si="3"/>
        <v>0</v>
      </c>
    </row>
    <row r="56" spans="1:10" ht="65.400000000000006" customHeight="1" x14ac:dyDescent="0.3">
      <c r="A56" s="13">
        <v>48</v>
      </c>
      <c r="B56" s="30" t="s">
        <v>134</v>
      </c>
      <c r="C56" s="23">
        <v>1</v>
      </c>
      <c r="D56" s="29"/>
      <c r="E56" s="23" t="s">
        <v>166</v>
      </c>
      <c r="F56" s="22" t="s">
        <v>85</v>
      </c>
      <c r="G56" s="2"/>
      <c r="H56" s="2">
        <f t="shared" si="1"/>
        <v>0</v>
      </c>
      <c r="I56" s="2">
        <f t="shared" si="2"/>
        <v>0</v>
      </c>
      <c r="J56" s="3">
        <f t="shared" si="3"/>
        <v>0</v>
      </c>
    </row>
    <row r="57" spans="1:10" ht="65.400000000000006" customHeight="1" x14ac:dyDescent="0.3">
      <c r="A57" s="13">
        <v>49</v>
      </c>
      <c r="B57" s="30" t="s">
        <v>135</v>
      </c>
      <c r="C57" s="23">
        <v>1</v>
      </c>
      <c r="D57" s="29"/>
      <c r="E57" s="23" t="s">
        <v>166</v>
      </c>
      <c r="F57" s="22" t="s">
        <v>85</v>
      </c>
      <c r="G57" s="2"/>
      <c r="H57" s="2">
        <f t="shared" si="1"/>
        <v>0</v>
      </c>
      <c r="I57" s="2">
        <f t="shared" si="2"/>
        <v>0</v>
      </c>
      <c r="J57" s="3">
        <f t="shared" si="3"/>
        <v>0</v>
      </c>
    </row>
    <row r="58" spans="1:10" ht="65.400000000000006" customHeight="1" x14ac:dyDescent="0.3">
      <c r="A58" s="13">
        <v>50</v>
      </c>
      <c r="B58" s="30" t="s">
        <v>136</v>
      </c>
      <c r="C58" s="23">
        <v>1</v>
      </c>
      <c r="D58" s="29"/>
      <c r="E58" s="23" t="s">
        <v>166</v>
      </c>
      <c r="F58" s="22" t="s">
        <v>85</v>
      </c>
      <c r="G58" s="2"/>
      <c r="H58" s="2">
        <f t="shared" si="1"/>
        <v>0</v>
      </c>
      <c r="I58" s="2">
        <f t="shared" si="2"/>
        <v>0</v>
      </c>
      <c r="J58" s="3">
        <f t="shared" si="3"/>
        <v>0</v>
      </c>
    </row>
    <row r="59" spans="1:10" ht="65.400000000000006" customHeight="1" x14ac:dyDescent="0.3">
      <c r="A59" s="13">
        <v>51</v>
      </c>
      <c r="B59" s="30" t="s">
        <v>137</v>
      </c>
      <c r="C59" s="23">
        <v>1</v>
      </c>
      <c r="D59" s="29"/>
      <c r="E59" s="23" t="s">
        <v>166</v>
      </c>
      <c r="F59" s="22" t="s">
        <v>85</v>
      </c>
      <c r="G59" s="2"/>
      <c r="H59" s="2">
        <f t="shared" si="1"/>
        <v>0</v>
      </c>
      <c r="I59" s="2">
        <f t="shared" si="2"/>
        <v>0</v>
      </c>
      <c r="J59" s="3">
        <f t="shared" si="3"/>
        <v>0</v>
      </c>
    </row>
    <row r="60" spans="1:10" ht="65.400000000000006" customHeight="1" x14ac:dyDescent="0.3">
      <c r="A60" s="13">
        <v>52</v>
      </c>
      <c r="B60" s="30" t="s">
        <v>138</v>
      </c>
      <c r="C60" s="23">
        <v>1</v>
      </c>
      <c r="D60" s="29"/>
      <c r="E60" s="23" t="s">
        <v>166</v>
      </c>
      <c r="F60" s="22" t="s">
        <v>85</v>
      </c>
      <c r="G60" s="2"/>
      <c r="H60" s="2">
        <f t="shared" si="1"/>
        <v>0</v>
      </c>
      <c r="I60" s="2">
        <f t="shared" si="2"/>
        <v>0</v>
      </c>
      <c r="J60" s="3">
        <f t="shared" si="3"/>
        <v>0</v>
      </c>
    </row>
    <row r="61" spans="1:10" ht="65.400000000000006" customHeight="1" x14ac:dyDescent="0.3">
      <c r="A61" s="13">
        <v>53</v>
      </c>
      <c r="B61" s="30" t="s">
        <v>139</v>
      </c>
      <c r="C61" s="23">
        <v>1</v>
      </c>
      <c r="D61" s="29"/>
      <c r="E61" s="23" t="s">
        <v>166</v>
      </c>
      <c r="F61" s="22" t="s">
        <v>85</v>
      </c>
      <c r="G61" s="2"/>
      <c r="H61" s="2">
        <f t="shared" si="1"/>
        <v>0</v>
      </c>
      <c r="I61" s="2">
        <f t="shared" si="2"/>
        <v>0</v>
      </c>
      <c r="J61" s="3">
        <f t="shared" si="3"/>
        <v>0</v>
      </c>
    </row>
    <row r="62" spans="1:10" ht="65.400000000000006" customHeight="1" x14ac:dyDescent="0.3">
      <c r="A62" s="13">
        <v>54</v>
      </c>
      <c r="B62" s="30" t="s">
        <v>140</v>
      </c>
      <c r="C62" s="23">
        <v>1</v>
      </c>
      <c r="D62" s="29"/>
      <c r="E62" s="23" t="s">
        <v>166</v>
      </c>
      <c r="F62" s="22" t="s">
        <v>85</v>
      </c>
      <c r="G62" s="2"/>
      <c r="H62" s="2">
        <f t="shared" si="1"/>
        <v>0</v>
      </c>
      <c r="I62" s="2">
        <f t="shared" si="2"/>
        <v>0</v>
      </c>
      <c r="J62" s="3">
        <f t="shared" si="3"/>
        <v>0</v>
      </c>
    </row>
    <row r="63" spans="1:10" ht="65.400000000000006" customHeight="1" x14ac:dyDescent="0.3">
      <c r="A63" s="13">
        <v>55</v>
      </c>
      <c r="B63" s="30" t="s">
        <v>141</v>
      </c>
      <c r="C63" s="23">
        <v>1</v>
      </c>
      <c r="D63" s="29"/>
      <c r="E63" s="23" t="s">
        <v>166</v>
      </c>
      <c r="F63" s="22" t="s">
        <v>85</v>
      </c>
      <c r="G63" s="2"/>
      <c r="H63" s="2">
        <f t="shared" si="1"/>
        <v>0</v>
      </c>
      <c r="I63" s="2">
        <f t="shared" si="2"/>
        <v>0</v>
      </c>
      <c r="J63" s="3">
        <f t="shared" si="3"/>
        <v>0</v>
      </c>
    </row>
    <row r="64" spans="1:10" ht="65.400000000000006" customHeight="1" x14ac:dyDescent="0.3">
      <c r="A64" s="13">
        <v>56</v>
      </c>
      <c r="B64" s="30" t="s">
        <v>142</v>
      </c>
      <c r="C64" s="23">
        <v>1</v>
      </c>
      <c r="D64" s="29"/>
      <c r="E64" s="23" t="s">
        <v>166</v>
      </c>
      <c r="F64" s="22" t="s">
        <v>85</v>
      </c>
      <c r="G64" s="1"/>
      <c r="H64" s="2">
        <f t="shared" si="1"/>
        <v>0</v>
      </c>
      <c r="I64" s="2">
        <f t="shared" si="2"/>
        <v>0</v>
      </c>
      <c r="J64" s="3">
        <f t="shared" si="3"/>
        <v>0</v>
      </c>
    </row>
    <row r="65" spans="1:10" ht="65.400000000000006" customHeight="1" x14ac:dyDescent="0.3">
      <c r="A65" s="13">
        <v>57</v>
      </c>
      <c r="B65" s="30" t="s">
        <v>143</v>
      </c>
      <c r="C65" s="23">
        <v>1</v>
      </c>
      <c r="D65" s="29"/>
      <c r="E65" s="23" t="s">
        <v>166</v>
      </c>
      <c r="F65" s="22" t="s">
        <v>85</v>
      </c>
      <c r="G65" s="1"/>
      <c r="H65" s="2">
        <f t="shared" si="1"/>
        <v>0</v>
      </c>
      <c r="I65" s="2">
        <f t="shared" si="2"/>
        <v>0</v>
      </c>
      <c r="J65" s="3">
        <f t="shared" si="3"/>
        <v>0</v>
      </c>
    </row>
    <row r="66" spans="1:10" ht="65.400000000000006" customHeight="1" x14ac:dyDescent="0.3">
      <c r="A66" s="13">
        <v>58</v>
      </c>
      <c r="B66" s="30" t="s">
        <v>144</v>
      </c>
      <c r="C66" s="23">
        <v>1</v>
      </c>
      <c r="D66" s="29"/>
      <c r="E66" s="23" t="s">
        <v>166</v>
      </c>
      <c r="F66" s="22" t="s">
        <v>85</v>
      </c>
      <c r="G66" s="1"/>
      <c r="H66" s="2">
        <f t="shared" si="1"/>
        <v>0</v>
      </c>
      <c r="I66" s="2">
        <f t="shared" si="2"/>
        <v>0</v>
      </c>
      <c r="J66" s="3">
        <f t="shared" si="3"/>
        <v>0</v>
      </c>
    </row>
    <row r="67" spans="1:10" ht="65.400000000000006" customHeight="1" x14ac:dyDescent="0.3">
      <c r="A67" s="13">
        <v>59</v>
      </c>
      <c r="B67" s="30" t="s">
        <v>145</v>
      </c>
      <c r="C67" s="23">
        <v>1</v>
      </c>
      <c r="D67" s="29"/>
      <c r="E67" s="23" t="s">
        <v>166</v>
      </c>
      <c r="F67" s="22" t="s">
        <v>85</v>
      </c>
      <c r="G67" s="1"/>
      <c r="H67" s="2">
        <f t="shared" si="1"/>
        <v>0</v>
      </c>
      <c r="I67" s="2">
        <f t="shared" si="2"/>
        <v>0</v>
      </c>
      <c r="J67" s="3">
        <f t="shared" si="3"/>
        <v>0</v>
      </c>
    </row>
    <row r="68" spans="1:10" ht="65.400000000000006" customHeight="1" x14ac:dyDescent="0.3">
      <c r="A68" s="13">
        <v>60</v>
      </c>
      <c r="B68" s="30" t="s">
        <v>146</v>
      </c>
      <c r="C68" s="23">
        <v>1</v>
      </c>
      <c r="D68" s="29"/>
      <c r="E68" s="23" t="s">
        <v>166</v>
      </c>
      <c r="F68" s="22" t="s">
        <v>85</v>
      </c>
      <c r="G68" s="1"/>
      <c r="H68" s="2">
        <f t="shared" si="1"/>
        <v>0</v>
      </c>
      <c r="I68" s="2">
        <f t="shared" si="2"/>
        <v>0</v>
      </c>
      <c r="J68" s="3">
        <f t="shared" si="3"/>
        <v>0</v>
      </c>
    </row>
    <row r="69" spans="1:10" ht="65.400000000000006" customHeight="1" x14ac:dyDescent="0.3">
      <c r="A69" s="13">
        <v>61</v>
      </c>
      <c r="B69" s="30" t="s">
        <v>147</v>
      </c>
      <c r="C69" s="23">
        <v>1</v>
      </c>
      <c r="D69" s="29"/>
      <c r="E69" s="23" t="s">
        <v>166</v>
      </c>
      <c r="F69" s="22" t="s">
        <v>85</v>
      </c>
      <c r="G69" s="1"/>
      <c r="H69" s="2"/>
      <c r="I69" s="2"/>
      <c r="J69" s="3"/>
    </row>
    <row r="70" spans="1:10" ht="65.400000000000006" customHeight="1" x14ac:dyDescent="0.3">
      <c r="A70" s="13">
        <v>62</v>
      </c>
      <c r="B70" s="30" t="s">
        <v>148</v>
      </c>
      <c r="C70" s="23">
        <v>1</v>
      </c>
      <c r="D70" s="29"/>
      <c r="E70" s="23" t="s">
        <v>166</v>
      </c>
      <c r="F70" s="22" t="s">
        <v>85</v>
      </c>
      <c r="G70" s="1"/>
      <c r="H70" s="2"/>
      <c r="I70" s="2"/>
      <c r="J70" s="3"/>
    </row>
    <row r="71" spans="1:10" ht="65.400000000000006" customHeight="1" x14ac:dyDescent="0.3">
      <c r="A71" s="13">
        <v>63</v>
      </c>
      <c r="B71" s="30" t="s">
        <v>149</v>
      </c>
      <c r="C71" s="23">
        <v>1</v>
      </c>
      <c r="D71" s="29"/>
      <c r="E71" s="23" t="s">
        <v>166</v>
      </c>
      <c r="F71" s="22" t="s">
        <v>85</v>
      </c>
      <c r="G71" s="1"/>
      <c r="H71" s="2"/>
      <c r="I71" s="2"/>
      <c r="J71" s="3"/>
    </row>
    <row r="72" spans="1:10" ht="65.400000000000006" customHeight="1" x14ac:dyDescent="0.3">
      <c r="A72" s="13">
        <v>64</v>
      </c>
      <c r="B72" s="30" t="s">
        <v>150</v>
      </c>
      <c r="C72" s="23">
        <v>1</v>
      </c>
      <c r="D72" s="29"/>
      <c r="E72" s="23" t="s">
        <v>166</v>
      </c>
      <c r="F72" s="22" t="s">
        <v>85</v>
      </c>
      <c r="G72" s="1"/>
      <c r="H72" s="2"/>
      <c r="I72" s="2"/>
      <c r="J72" s="3"/>
    </row>
    <row r="73" spans="1:10" ht="65.400000000000006" customHeight="1" x14ac:dyDescent="0.3">
      <c r="A73" s="13">
        <v>65</v>
      </c>
      <c r="B73" s="30" t="s">
        <v>151</v>
      </c>
      <c r="C73" s="23">
        <v>1</v>
      </c>
      <c r="D73" s="29"/>
      <c r="E73" s="23" t="s">
        <v>166</v>
      </c>
      <c r="F73" s="22" t="s">
        <v>85</v>
      </c>
      <c r="G73" s="1"/>
      <c r="H73" s="2"/>
      <c r="I73" s="2"/>
      <c r="J73" s="3"/>
    </row>
    <row r="74" spans="1:10" ht="65.400000000000006" customHeight="1" x14ac:dyDescent="0.3">
      <c r="A74" s="13">
        <v>66</v>
      </c>
      <c r="B74" s="30" t="s">
        <v>152</v>
      </c>
      <c r="C74" s="23">
        <v>1</v>
      </c>
      <c r="D74" s="29"/>
      <c r="E74" s="23" t="s">
        <v>166</v>
      </c>
      <c r="F74" s="22" t="s">
        <v>85</v>
      </c>
      <c r="G74" s="1"/>
      <c r="H74" s="2"/>
      <c r="I74" s="2"/>
      <c r="J74" s="3"/>
    </row>
    <row r="75" spans="1:10" ht="65.400000000000006" customHeight="1" x14ac:dyDescent="0.3">
      <c r="A75" s="13">
        <v>67</v>
      </c>
      <c r="B75" s="30" t="s">
        <v>153</v>
      </c>
      <c r="C75" s="23">
        <v>1</v>
      </c>
      <c r="D75" s="29"/>
      <c r="E75" s="23" t="s">
        <v>166</v>
      </c>
      <c r="F75" s="22" t="s">
        <v>85</v>
      </c>
      <c r="G75" s="1"/>
      <c r="H75" s="2"/>
      <c r="I75" s="2"/>
      <c r="J75" s="3"/>
    </row>
    <row r="76" spans="1:10" ht="65.400000000000006" customHeight="1" x14ac:dyDescent="0.3">
      <c r="A76" s="13">
        <v>68</v>
      </c>
      <c r="B76" s="30" t="s">
        <v>154</v>
      </c>
      <c r="C76" s="23">
        <v>1</v>
      </c>
      <c r="D76" s="29"/>
      <c r="E76" s="23" t="s">
        <v>166</v>
      </c>
      <c r="F76" s="22" t="s">
        <v>85</v>
      </c>
      <c r="G76" s="1"/>
      <c r="H76" s="2"/>
      <c r="I76" s="2"/>
      <c r="J76" s="3"/>
    </row>
    <row r="77" spans="1:10" ht="65.400000000000006" customHeight="1" x14ac:dyDescent="0.3">
      <c r="A77" s="13">
        <v>69</v>
      </c>
      <c r="B77" s="30" t="s">
        <v>155</v>
      </c>
      <c r="C77" s="23">
        <v>1</v>
      </c>
      <c r="D77" s="29"/>
      <c r="E77" s="23" t="s">
        <v>166</v>
      </c>
      <c r="F77" s="22" t="s">
        <v>85</v>
      </c>
      <c r="G77" s="1"/>
      <c r="H77" s="2"/>
      <c r="I77" s="2"/>
      <c r="J77" s="3"/>
    </row>
    <row r="78" spans="1:10" ht="65.400000000000006" customHeight="1" x14ac:dyDescent="0.3">
      <c r="A78" s="13">
        <v>70</v>
      </c>
      <c r="B78" s="30" t="s">
        <v>156</v>
      </c>
      <c r="C78" s="23">
        <v>1</v>
      </c>
      <c r="D78" s="29"/>
      <c r="E78" s="23" t="s">
        <v>166</v>
      </c>
      <c r="F78" s="22" t="s">
        <v>85</v>
      </c>
      <c r="G78" s="1"/>
      <c r="H78" s="2"/>
      <c r="I78" s="2"/>
      <c r="J78" s="3"/>
    </row>
    <row r="79" spans="1:10" ht="65.400000000000006" customHeight="1" x14ac:dyDescent="0.3">
      <c r="A79" s="13">
        <v>71</v>
      </c>
      <c r="B79" s="30" t="s">
        <v>157</v>
      </c>
      <c r="C79" s="23">
        <v>1</v>
      </c>
      <c r="D79" s="29"/>
      <c r="E79" s="23" t="s">
        <v>166</v>
      </c>
      <c r="F79" s="22" t="s">
        <v>85</v>
      </c>
      <c r="G79" s="1"/>
      <c r="H79" s="2"/>
      <c r="I79" s="2"/>
      <c r="J79" s="3"/>
    </row>
    <row r="80" spans="1:10" ht="65.400000000000006" customHeight="1" x14ac:dyDescent="0.3">
      <c r="A80" s="13">
        <v>72</v>
      </c>
      <c r="B80" s="30" t="s">
        <v>158</v>
      </c>
      <c r="C80" s="23">
        <v>1</v>
      </c>
      <c r="D80" s="29"/>
      <c r="E80" s="23" t="s">
        <v>166</v>
      </c>
      <c r="F80" s="22" t="s">
        <v>85</v>
      </c>
      <c r="G80" s="1"/>
      <c r="H80" s="2"/>
      <c r="I80" s="2"/>
      <c r="J80" s="3"/>
    </row>
    <row r="81" spans="1:10" ht="65.400000000000006" customHeight="1" x14ac:dyDescent="0.3">
      <c r="A81" s="13">
        <v>73</v>
      </c>
      <c r="B81" s="30" t="s">
        <v>159</v>
      </c>
      <c r="C81" s="23">
        <v>1</v>
      </c>
      <c r="D81" s="29"/>
      <c r="E81" s="23" t="s">
        <v>166</v>
      </c>
      <c r="F81" s="22" t="s">
        <v>85</v>
      </c>
      <c r="G81" s="1"/>
      <c r="H81" s="2"/>
      <c r="I81" s="2"/>
      <c r="J81" s="3"/>
    </row>
    <row r="82" spans="1:10" ht="65.400000000000006" customHeight="1" x14ac:dyDescent="0.3">
      <c r="A82" s="13">
        <v>74</v>
      </c>
      <c r="B82" s="30" t="s">
        <v>160</v>
      </c>
      <c r="C82" s="23">
        <v>1</v>
      </c>
      <c r="D82" s="29"/>
      <c r="E82" s="23" t="s">
        <v>166</v>
      </c>
      <c r="F82" s="22" t="s">
        <v>85</v>
      </c>
      <c r="G82" s="1"/>
      <c r="H82" s="2"/>
      <c r="I82" s="2"/>
      <c r="J82" s="3"/>
    </row>
    <row r="83" spans="1:10" ht="65.400000000000006" customHeight="1" x14ac:dyDescent="0.3">
      <c r="A83" s="13">
        <v>75</v>
      </c>
      <c r="B83" s="30" t="s">
        <v>161</v>
      </c>
      <c r="C83" s="23">
        <v>1</v>
      </c>
      <c r="D83" s="29"/>
      <c r="E83" s="23" t="s">
        <v>166</v>
      </c>
      <c r="F83" s="22" t="s">
        <v>85</v>
      </c>
      <c r="G83" s="1"/>
      <c r="H83" s="2"/>
      <c r="I83" s="2"/>
      <c r="J83" s="3"/>
    </row>
    <row r="84" spans="1:10" ht="65.400000000000006" customHeight="1" x14ac:dyDescent="0.3">
      <c r="A84" s="13">
        <v>76</v>
      </c>
      <c r="B84" s="30" t="s">
        <v>162</v>
      </c>
      <c r="C84" s="23">
        <v>1</v>
      </c>
      <c r="D84" s="29"/>
      <c r="E84" s="23" t="s">
        <v>166</v>
      </c>
      <c r="F84" s="22" t="s">
        <v>85</v>
      </c>
      <c r="G84" s="1"/>
      <c r="H84" s="2"/>
      <c r="I84" s="2"/>
      <c r="J84" s="3"/>
    </row>
    <row r="85" spans="1:10" ht="65.400000000000006" customHeight="1" x14ac:dyDescent="0.3">
      <c r="A85" s="13">
        <v>77</v>
      </c>
      <c r="B85" s="30" t="s">
        <v>163</v>
      </c>
      <c r="C85" s="23">
        <v>1</v>
      </c>
      <c r="D85" s="29"/>
      <c r="E85" s="23" t="s">
        <v>166</v>
      </c>
      <c r="F85" s="22" t="s">
        <v>85</v>
      </c>
      <c r="G85" s="1"/>
      <c r="H85" s="2"/>
      <c r="I85" s="2"/>
      <c r="J85" s="3"/>
    </row>
    <row r="86" spans="1:10" ht="65.400000000000006" customHeight="1" x14ac:dyDescent="0.3">
      <c r="A86" s="13">
        <v>78</v>
      </c>
      <c r="B86" s="30" t="s">
        <v>164</v>
      </c>
      <c r="C86" s="23">
        <v>1</v>
      </c>
      <c r="D86" s="29"/>
      <c r="E86" s="23" t="s">
        <v>166</v>
      </c>
      <c r="F86" s="22" t="s">
        <v>85</v>
      </c>
      <c r="G86" s="1"/>
      <c r="H86" s="2"/>
      <c r="I86" s="2"/>
      <c r="J86" s="3"/>
    </row>
    <row r="87" spans="1:10" ht="65.400000000000006" customHeight="1" x14ac:dyDescent="0.3">
      <c r="A87" s="13">
        <v>79</v>
      </c>
      <c r="B87" s="30" t="s">
        <v>165</v>
      </c>
      <c r="C87" s="23">
        <v>1</v>
      </c>
      <c r="D87" s="29"/>
      <c r="E87" s="23" t="s">
        <v>166</v>
      </c>
      <c r="F87" s="22" t="s">
        <v>85</v>
      </c>
      <c r="G87" s="1"/>
      <c r="H87" s="2"/>
      <c r="I87" s="2"/>
      <c r="J87" s="3"/>
    </row>
    <row r="88" spans="1:10" ht="30" customHeight="1" thickBot="1" x14ac:dyDescent="0.35">
      <c r="A88" s="8"/>
      <c r="B88" s="35"/>
      <c r="C88" s="9"/>
      <c r="D88" s="9"/>
      <c r="E88" s="9"/>
      <c r="F88" s="10" t="s">
        <v>13</v>
      </c>
      <c r="G88" s="9"/>
      <c r="H88" s="9"/>
      <c r="I88" s="11">
        <f>SUM(I63:I87)</f>
        <v>0</v>
      </c>
      <c r="J88" s="12">
        <f>SUM(J63:J87)</f>
        <v>0</v>
      </c>
    </row>
    <row r="89" spans="1:10" ht="22.5" customHeight="1" x14ac:dyDescent="0.3">
      <c r="A89" s="14"/>
      <c r="B89" s="36"/>
      <c r="C89" s="15"/>
      <c r="D89" s="15"/>
      <c r="E89" s="15"/>
      <c r="F89" s="15"/>
      <c r="G89" s="15"/>
      <c r="H89" s="15"/>
      <c r="I89" s="17"/>
      <c r="J89" s="16"/>
    </row>
    <row r="90" spans="1:10" ht="39" customHeight="1" x14ac:dyDescent="0.3">
      <c r="A90" s="14"/>
      <c r="B90" s="39" t="s">
        <v>17</v>
      </c>
      <c r="C90" s="7"/>
      <c r="D90" s="7"/>
      <c r="E90" s="25"/>
      <c r="F90" s="15"/>
      <c r="G90" s="15"/>
      <c r="H90" s="15"/>
      <c r="I90" s="17"/>
      <c r="J90" s="16"/>
    </row>
    <row r="91" spans="1:10" ht="38.25" customHeight="1" x14ac:dyDescent="0.3">
      <c r="A91" s="14"/>
      <c r="B91" s="40" t="s">
        <v>9</v>
      </c>
      <c r="C91" s="27"/>
      <c r="D91" s="27"/>
      <c r="E91" s="27"/>
      <c r="F91" s="26"/>
      <c r="G91" s="26"/>
      <c r="H91" s="15"/>
      <c r="I91" s="15"/>
      <c r="J91" s="16"/>
    </row>
    <row r="92" spans="1:10" ht="42" customHeight="1" x14ac:dyDescent="0.3">
      <c r="A92" s="14"/>
      <c r="B92" s="40" t="s">
        <v>8</v>
      </c>
      <c r="C92" s="27"/>
      <c r="D92" s="27"/>
      <c r="E92" s="27"/>
      <c r="F92" s="26"/>
      <c r="G92" s="26"/>
      <c r="H92" s="15"/>
      <c r="I92" s="15"/>
      <c r="J92" s="16"/>
    </row>
    <row r="93" spans="1:10" ht="42" customHeight="1" thickBot="1" x14ac:dyDescent="0.35">
      <c r="A93" s="18"/>
      <c r="B93" s="41" t="s">
        <v>10</v>
      </c>
      <c r="C93" s="19"/>
      <c r="D93" s="19"/>
      <c r="E93" s="19"/>
      <c r="F93" s="19"/>
      <c r="G93" s="19"/>
      <c r="H93" s="19"/>
      <c r="I93" s="19"/>
      <c r="J93" s="20"/>
    </row>
    <row r="94" spans="1:10" ht="22.5" customHeight="1" x14ac:dyDescent="0.3"/>
    <row r="95" spans="1:10" ht="43.5" customHeight="1" x14ac:dyDescent="0.3"/>
    <row r="96" spans="1:10" ht="22.5" customHeight="1" x14ac:dyDescent="0.3"/>
    <row r="97" ht="30.75" customHeight="1" x14ac:dyDescent="0.3"/>
    <row r="98" ht="30.75" customHeight="1" x14ac:dyDescent="0.3"/>
    <row r="99" ht="22.5" customHeight="1" x14ac:dyDescent="0.3"/>
    <row r="100" ht="41.25" customHeight="1" x14ac:dyDescent="0.3"/>
    <row r="101" ht="41.25" customHeight="1" x14ac:dyDescent="0.3"/>
    <row r="102" ht="41.25" customHeight="1" x14ac:dyDescent="0.3"/>
    <row r="103" ht="27" customHeight="1" x14ac:dyDescent="0.3"/>
    <row r="104" ht="27" customHeight="1" x14ac:dyDescent="0.3"/>
    <row r="105" ht="27" customHeight="1" x14ac:dyDescent="0.3"/>
    <row r="106" ht="27" customHeight="1" x14ac:dyDescent="0.3"/>
    <row r="107" ht="27" customHeight="1" x14ac:dyDescent="0.3"/>
    <row r="108" ht="27" customHeight="1" x14ac:dyDescent="0.3"/>
    <row r="109" ht="43.5" customHeight="1" x14ac:dyDescent="0.3"/>
    <row r="110" ht="43.5" customHeight="1" x14ac:dyDescent="0.3"/>
    <row r="111" ht="43.5" customHeight="1" x14ac:dyDescent="0.3"/>
    <row r="112" ht="32.25" customHeight="1" x14ac:dyDescent="0.3"/>
    <row r="113" ht="32.25" customHeight="1" x14ac:dyDescent="0.3"/>
    <row r="114" ht="32.25" customHeight="1" x14ac:dyDescent="0.3"/>
    <row r="115" ht="32.25" customHeight="1" x14ac:dyDescent="0.3"/>
    <row r="116" ht="32.25" customHeight="1" x14ac:dyDescent="0.3"/>
    <row r="117" ht="31.5" customHeight="1" x14ac:dyDescent="0.3"/>
    <row r="118" ht="31.5" customHeight="1" x14ac:dyDescent="0.3"/>
    <row r="119" ht="31.5" customHeight="1" x14ac:dyDescent="0.3"/>
    <row r="120" ht="31.5" customHeight="1" x14ac:dyDescent="0.3"/>
    <row r="121" ht="31.5" customHeight="1" x14ac:dyDescent="0.3"/>
    <row r="122" ht="39.75" customHeight="1" x14ac:dyDescent="0.3"/>
    <row r="123" ht="72.75" customHeight="1" x14ac:dyDescent="0.3"/>
    <row r="124" ht="48" customHeight="1" x14ac:dyDescent="0.3"/>
    <row r="127" ht="24.75" customHeight="1" x14ac:dyDescent="0.3"/>
    <row r="128" ht="24.75" customHeight="1" x14ac:dyDescent="0.3"/>
    <row r="129" ht="24.75" customHeight="1" x14ac:dyDescent="0.3"/>
    <row r="130" ht="24.75" customHeight="1" x14ac:dyDescent="0.3"/>
    <row r="131" ht="24.75" customHeight="1" x14ac:dyDescent="0.3"/>
    <row r="132" ht="24.75" customHeight="1" x14ac:dyDescent="0.3"/>
    <row r="133" ht="24.75" customHeight="1" x14ac:dyDescent="0.3"/>
    <row r="134" ht="24.75" customHeight="1" x14ac:dyDescent="0.3"/>
    <row r="135" ht="24.75" customHeight="1" x14ac:dyDescent="0.3"/>
    <row r="136" ht="24.75" customHeight="1" x14ac:dyDescent="0.3"/>
    <row r="137" ht="24.75" customHeight="1" x14ac:dyDescent="0.3"/>
    <row r="138" ht="24.75" customHeight="1" x14ac:dyDescent="0.3"/>
    <row r="139" ht="24.75" customHeight="1" x14ac:dyDescent="0.3"/>
    <row r="140" ht="24.75" customHeight="1" x14ac:dyDescent="0.3"/>
    <row r="142" ht="30" customHeight="1" x14ac:dyDescent="0.3"/>
    <row r="144" ht="25.5" customHeight="1" x14ac:dyDescent="0.3"/>
  </sheetData>
  <mergeCells count="4">
    <mergeCell ref="A1:J1"/>
    <mergeCell ref="A2:J2"/>
    <mergeCell ref="A3:J3"/>
    <mergeCell ref="G5:I5"/>
  </mergeCells>
  <printOptions horizontalCentered="1"/>
  <pageMargins left="0.70866141732283472" right="0.70866141732283472" top="0.55118110236220474" bottom="0.35433070866141736" header="0.31496062992125984" footer="0.31496062992125984"/>
  <pageSetup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126"/>
  <sheetViews>
    <sheetView tabSelected="1" zoomScale="68" zoomScaleNormal="68" workbookViewId="0">
      <selection activeCell="F8" sqref="F8"/>
    </sheetView>
  </sheetViews>
  <sheetFormatPr baseColWidth="10" defaultRowHeight="14.4" x14ac:dyDescent="0.3"/>
  <cols>
    <col min="1" max="1" width="5.6640625" customWidth="1"/>
    <col min="2" max="2" width="51" style="37" bestFit="1" customWidth="1"/>
    <col min="3" max="3" width="13.33203125" customWidth="1"/>
    <col min="4" max="4" width="30.77734375" customWidth="1"/>
    <col min="5" max="5" width="33.21875" customWidth="1"/>
    <col min="6" max="6" width="20.44140625" customWidth="1"/>
    <col min="7" max="7" width="15.6640625" customWidth="1"/>
    <col min="8" max="8" width="14.44140625" customWidth="1"/>
    <col min="9" max="9" width="14.21875" customWidth="1"/>
    <col min="10" max="10" width="15.109375" customWidth="1"/>
    <col min="11" max="11" width="21.33203125" customWidth="1"/>
  </cols>
  <sheetData>
    <row r="1" spans="1:11" ht="27.75" customHeight="1" x14ac:dyDescent="0.3">
      <c r="A1" s="42" t="s">
        <v>0</v>
      </c>
      <c r="B1" s="43"/>
      <c r="C1" s="43"/>
      <c r="D1" s="43"/>
      <c r="E1" s="43"/>
      <c r="F1" s="43"/>
      <c r="G1" s="43"/>
      <c r="H1" s="43"/>
      <c r="I1" s="43"/>
      <c r="J1" s="43"/>
      <c r="K1" s="44"/>
    </row>
    <row r="2" spans="1:11" ht="29.25" customHeight="1" x14ac:dyDescent="0.3">
      <c r="A2" s="45" t="s">
        <v>19</v>
      </c>
      <c r="B2" s="46"/>
      <c r="C2" s="46"/>
      <c r="D2" s="46"/>
      <c r="E2" s="46"/>
      <c r="F2" s="46"/>
      <c r="G2" s="46"/>
      <c r="H2" s="46"/>
      <c r="I2" s="46"/>
      <c r="J2" s="46"/>
      <c r="K2" s="47"/>
    </row>
    <row r="3" spans="1:11" ht="58.8" customHeight="1" x14ac:dyDescent="0.3">
      <c r="A3" s="48" t="s">
        <v>20</v>
      </c>
      <c r="B3" s="49"/>
      <c r="C3" s="49"/>
      <c r="D3" s="49"/>
      <c r="E3" s="49"/>
      <c r="F3" s="49"/>
      <c r="G3" s="49"/>
      <c r="H3" s="49"/>
      <c r="I3" s="49"/>
      <c r="J3" s="49"/>
      <c r="K3" s="50"/>
    </row>
    <row r="4" spans="1:11" x14ac:dyDescent="0.3">
      <c r="A4" s="14"/>
      <c r="B4" s="31"/>
      <c r="C4" s="15"/>
      <c r="D4" s="15"/>
      <c r="E4" s="15"/>
      <c r="F4" s="15"/>
      <c r="G4" s="15"/>
      <c r="H4" s="15"/>
      <c r="I4" s="15"/>
      <c r="J4" s="15"/>
      <c r="K4" s="16"/>
    </row>
    <row r="5" spans="1:11" ht="30.75" customHeight="1" x14ac:dyDescent="0.3">
      <c r="A5" s="14"/>
      <c r="B5" s="38" t="s">
        <v>11</v>
      </c>
      <c r="C5" s="15"/>
      <c r="D5" s="15"/>
      <c r="E5" s="15"/>
      <c r="F5" s="15"/>
      <c r="G5" s="15"/>
      <c r="H5" s="51"/>
      <c r="I5" s="51"/>
      <c r="J5" s="51"/>
      <c r="K5" s="16"/>
    </row>
    <row r="6" spans="1:11" ht="17.399999999999999" x14ac:dyDescent="0.3">
      <c r="A6" s="14"/>
      <c r="B6" s="38" t="s">
        <v>12</v>
      </c>
      <c r="C6" s="15"/>
      <c r="D6" s="15"/>
      <c r="E6" s="15"/>
      <c r="F6" s="15"/>
      <c r="G6" s="15"/>
      <c r="H6" s="15"/>
      <c r="I6" s="15"/>
      <c r="J6" s="15"/>
      <c r="K6" s="16"/>
    </row>
    <row r="7" spans="1:11" ht="18" thickBot="1" x14ac:dyDescent="0.35">
      <c r="A7" s="14"/>
      <c r="B7" s="32"/>
      <c r="C7" s="15"/>
      <c r="D7" s="15"/>
      <c r="E7" s="15"/>
      <c r="F7" s="15"/>
      <c r="G7" s="15"/>
      <c r="H7" s="15"/>
      <c r="I7" s="15"/>
      <c r="J7" s="15"/>
      <c r="K7" s="16"/>
    </row>
    <row r="8" spans="1:11" ht="48.75" customHeight="1" thickBot="1" x14ac:dyDescent="0.35">
      <c r="A8" s="28" t="s">
        <v>2</v>
      </c>
      <c r="B8" s="28" t="s">
        <v>3</v>
      </c>
      <c r="C8" s="4" t="s">
        <v>4</v>
      </c>
      <c r="D8" s="21" t="s">
        <v>15</v>
      </c>
      <c r="E8" s="5" t="s">
        <v>18</v>
      </c>
      <c r="F8" s="5" t="s">
        <v>16</v>
      </c>
      <c r="G8" s="6" t="s">
        <v>5</v>
      </c>
      <c r="H8" s="21" t="s">
        <v>6</v>
      </c>
      <c r="I8" s="6" t="s">
        <v>1</v>
      </c>
      <c r="J8" s="21" t="s">
        <v>14</v>
      </c>
      <c r="K8" s="6" t="s">
        <v>7</v>
      </c>
    </row>
    <row r="9" spans="1:11" ht="65.400000000000006" customHeight="1" x14ac:dyDescent="0.3">
      <c r="A9" s="13">
        <v>1</v>
      </c>
      <c r="B9" s="33" t="s">
        <v>21</v>
      </c>
      <c r="C9" s="23">
        <v>8</v>
      </c>
      <c r="D9" s="29" t="s">
        <v>82</v>
      </c>
      <c r="E9" s="30" t="s">
        <v>83</v>
      </c>
      <c r="F9" s="23" t="s">
        <v>84</v>
      </c>
      <c r="G9" s="22" t="s">
        <v>85</v>
      </c>
      <c r="H9" s="2"/>
      <c r="I9" s="2">
        <f>H9*0.19</f>
        <v>0</v>
      </c>
      <c r="J9" s="2">
        <f>H9+I9</f>
        <v>0</v>
      </c>
      <c r="K9" s="3">
        <f>J9*C9</f>
        <v>0</v>
      </c>
    </row>
    <row r="10" spans="1:11" ht="65.400000000000006" customHeight="1" x14ac:dyDescent="0.3">
      <c r="A10" s="13">
        <v>2</v>
      </c>
      <c r="B10" s="34" t="s">
        <v>22</v>
      </c>
      <c r="C10" s="23">
        <v>2</v>
      </c>
      <c r="D10" s="29" t="s">
        <v>82</v>
      </c>
      <c r="E10" s="30" t="s">
        <v>83</v>
      </c>
      <c r="F10" s="23" t="s">
        <v>84</v>
      </c>
      <c r="G10" s="22" t="s">
        <v>85</v>
      </c>
      <c r="H10" s="2"/>
      <c r="I10" s="2">
        <f t="shared" ref="I10:I69" si="0">H10*0.19</f>
        <v>0</v>
      </c>
      <c r="J10" s="2">
        <f t="shared" ref="J10:J69" si="1">H10+I10</f>
        <v>0</v>
      </c>
      <c r="K10" s="3">
        <f t="shared" ref="K10:K69" si="2">J10*C10</f>
        <v>0</v>
      </c>
    </row>
    <row r="11" spans="1:11" ht="65.400000000000006" customHeight="1" x14ac:dyDescent="0.3">
      <c r="A11" s="13">
        <v>3</v>
      </c>
      <c r="B11" s="33" t="s">
        <v>23</v>
      </c>
      <c r="C11" s="23">
        <v>2</v>
      </c>
      <c r="D11" s="29" t="s">
        <v>82</v>
      </c>
      <c r="E11" s="30" t="s">
        <v>83</v>
      </c>
      <c r="F11" s="23" t="s">
        <v>84</v>
      </c>
      <c r="G11" s="22" t="s">
        <v>85</v>
      </c>
      <c r="H11" s="2"/>
      <c r="I11" s="2">
        <f t="shared" si="0"/>
        <v>0</v>
      </c>
      <c r="J11" s="2">
        <f t="shared" si="1"/>
        <v>0</v>
      </c>
      <c r="K11" s="3">
        <f t="shared" si="2"/>
        <v>0</v>
      </c>
    </row>
    <row r="12" spans="1:11" ht="65.400000000000006" customHeight="1" x14ac:dyDescent="0.3">
      <c r="A12" s="13">
        <v>4</v>
      </c>
      <c r="B12" s="33" t="s">
        <v>24</v>
      </c>
      <c r="C12" s="23">
        <v>7</v>
      </c>
      <c r="D12" s="29" t="s">
        <v>82</v>
      </c>
      <c r="E12" s="30" t="s">
        <v>83</v>
      </c>
      <c r="F12" s="23" t="s">
        <v>84</v>
      </c>
      <c r="G12" s="22" t="s">
        <v>85</v>
      </c>
      <c r="H12" s="2"/>
      <c r="I12" s="2">
        <f t="shared" si="0"/>
        <v>0</v>
      </c>
      <c r="J12" s="2">
        <f t="shared" si="1"/>
        <v>0</v>
      </c>
      <c r="K12" s="3">
        <f t="shared" si="2"/>
        <v>0</v>
      </c>
    </row>
    <row r="13" spans="1:11" ht="65.400000000000006" customHeight="1" x14ac:dyDescent="0.3">
      <c r="A13" s="13">
        <v>5</v>
      </c>
      <c r="B13" s="33" t="s">
        <v>25</v>
      </c>
      <c r="C13" s="23">
        <v>23</v>
      </c>
      <c r="D13" s="29" t="s">
        <v>82</v>
      </c>
      <c r="E13" s="30" t="s">
        <v>83</v>
      </c>
      <c r="F13" s="23" t="s">
        <v>84</v>
      </c>
      <c r="G13" s="22" t="s">
        <v>85</v>
      </c>
      <c r="H13" s="2"/>
      <c r="I13" s="2">
        <f t="shared" si="0"/>
        <v>0</v>
      </c>
      <c r="J13" s="2">
        <f t="shared" si="1"/>
        <v>0</v>
      </c>
      <c r="K13" s="3">
        <f t="shared" si="2"/>
        <v>0</v>
      </c>
    </row>
    <row r="14" spans="1:11" ht="65.400000000000006" customHeight="1" x14ac:dyDescent="0.3">
      <c r="A14" s="13">
        <v>6</v>
      </c>
      <c r="B14" s="33" t="s">
        <v>26</v>
      </c>
      <c r="C14" s="23">
        <v>112</v>
      </c>
      <c r="D14" s="29" t="s">
        <v>82</v>
      </c>
      <c r="E14" s="30" t="s">
        <v>83</v>
      </c>
      <c r="F14" s="23" t="s">
        <v>84</v>
      </c>
      <c r="G14" s="22" t="s">
        <v>85</v>
      </c>
      <c r="H14" s="2"/>
      <c r="I14" s="2">
        <f t="shared" si="0"/>
        <v>0</v>
      </c>
      <c r="J14" s="2">
        <f t="shared" si="1"/>
        <v>0</v>
      </c>
      <c r="K14" s="3">
        <f t="shared" si="2"/>
        <v>0</v>
      </c>
    </row>
    <row r="15" spans="1:11" ht="65.400000000000006" customHeight="1" x14ac:dyDescent="0.3">
      <c r="A15" s="13">
        <v>7</v>
      </c>
      <c r="B15" s="33" t="s">
        <v>27</v>
      </c>
      <c r="C15" s="23">
        <v>196</v>
      </c>
      <c r="D15" s="29" t="s">
        <v>82</v>
      </c>
      <c r="E15" s="30" t="s">
        <v>83</v>
      </c>
      <c r="F15" s="23" t="s">
        <v>84</v>
      </c>
      <c r="G15" s="22" t="s">
        <v>85</v>
      </c>
      <c r="H15" s="2"/>
      <c r="I15" s="2">
        <f t="shared" si="0"/>
        <v>0</v>
      </c>
      <c r="J15" s="2">
        <f t="shared" si="1"/>
        <v>0</v>
      </c>
      <c r="K15" s="3">
        <f t="shared" si="2"/>
        <v>0</v>
      </c>
    </row>
    <row r="16" spans="1:11" ht="65.400000000000006" customHeight="1" x14ac:dyDescent="0.3">
      <c r="A16" s="13">
        <v>8</v>
      </c>
      <c r="B16" s="33" t="s">
        <v>28</v>
      </c>
      <c r="C16" s="23">
        <v>23</v>
      </c>
      <c r="D16" s="29" t="s">
        <v>82</v>
      </c>
      <c r="E16" s="30" t="s">
        <v>83</v>
      </c>
      <c r="F16" s="23" t="s">
        <v>84</v>
      </c>
      <c r="G16" s="22" t="s">
        <v>85</v>
      </c>
      <c r="H16" s="2"/>
      <c r="I16" s="2">
        <f t="shared" si="0"/>
        <v>0</v>
      </c>
      <c r="J16" s="2">
        <f t="shared" si="1"/>
        <v>0</v>
      </c>
      <c r="K16" s="3">
        <f t="shared" si="2"/>
        <v>0</v>
      </c>
    </row>
    <row r="17" spans="1:11" ht="65.400000000000006" customHeight="1" x14ac:dyDescent="0.3">
      <c r="A17" s="13">
        <v>9</v>
      </c>
      <c r="B17" s="33" t="s">
        <v>29</v>
      </c>
      <c r="C17" s="23">
        <v>8</v>
      </c>
      <c r="D17" s="29" t="s">
        <v>82</v>
      </c>
      <c r="E17" s="30" t="s">
        <v>83</v>
      </c>
      <c r="F17" s="23" t="s">
        <v>84</v>
      </c>
      <c r="G17" s="22" t="s">
        <v>85</v>
      </c>
      <c r="H17" s="2"/>
      <c r="I17" s="2">
        <f t="shared" si="0"/>
        <v>0</v>
      </c>
      <c r="J17" s="2">
        <f t="shared" si="1"/>
        <v>0</v>
      </c>
      <c r="K17" s="3">
        <f t="shared" si="2"/>
        <v>0</v>
      </c>
    </row>
    <row r="18" spans="1:11" ht="65.400000000000006" customHeight="1" x14ac:dyDescent="0.3">
      <c r="A18" s="13">
        <v>10</v>
      </c>
      <c r="B18" s="33" t="s">
        <v>30</v>
      </c>
      <c r="C18" s="23">
        <v>1</v>
      </c>
      <c r="D18" s="29" t="s">
        <v>82</v>
      </c>
      <c r="E18" s="30" t="s">
        <v>83</v>
      </c>
      <c r="F18" s="23" t="s">
        <v>84</v>
      </c>
      <c r="G18" s="22" t="s">
        <v>85</v>
      </c>
      <c r="H18" s="2"/>
      <c r="I18" s="2">
        <f t="shared" si="0"/>
        <v>0</v>
      </c>
      <c r="J18" s="2">
        <f t="shared" si="1"/>
        <v>0</v>
      </c>
      <c r="K18" s="3">
        <f t="shared" si="2"/>
        <v>0</v>
      </c>
    </row>
    <row r="19" spans="1:11" ht="65.400000000000006" customHeight="1" x14ac:dyDescent="0.3">
      <c r="A19" s="13">
        <v>11</v>
      </c>
      <c r="B19" s="33" t="s">
        <v>31</v>
      </c>
      <c r="C19" s="23">
        <v>1</v>
      </c>
      <c r="D19" s="29" t="s">
        <v>82</v>
      </c>
      <c r="E19" s="30" t="s">
        <v>83</v>
      </c>
      <c r="F19" s="23" t="s">
        <v>84</v>
      </c>
      <c r="G19" s="22" t="s">
        <v>85</v>
      </c>
      <c r="H19" s="2"/>
      <c r="I19" s="2">
        <f t="shared" si="0"/>
        <v>0</v>
      </c>
      <c r="J19" s="2">
        <f t="shared" si="1"/>
        <v>0</v>
      </c>
      <c r="K19" s="3">
        <f t="shared" si="2"/>
        <v>0</v>
      </c>
    </row>
    <row r="20" spans="1:11" ht="65.400000000000006" customHeight="1" x14ac:dyDescent="0.3">
      <c r="A20" s="13">
        <v>12</v>
      </c>
      <c r="B20" s="33" t="s">
        <v>32</v>
      </c>
      <c r="C20" s="23">
        <v>10</v>
      </c>
      <c r="D20" s="29" t="s">
        <v>82</v>
      </c>
      <c r="E20" s="30" t="s">
        <v>83</v>
      </c>
      <c r="F20" s="23" t="s">
        <v>84</v>
      </c>
      <c r="G20" s="22" t="s">
        <v>85</v>
      </c>
      <c r="H20" s="2"/>
      <c r="I20" s="2">
        <f t="shared" si="0"/>
        <v>0</v>
      </c>
      <c r="J20" s="2">
        <f t="shared" si="1"/>
        <v>0</v>
      </c>
      <c r="K20" s="3">
        <f t="shared" si="2"/>
        <v>0</v>
      </c>
    </row>
    <row r="21" spans="1:11" ht="65.400000000000006" customHeight="1" x14ac:dyDescent="0.3">
      <c r="A21" s="13">
        <v>13</v>
      </c>
      <c r="B21" s="33" t="s">
        <v>33</v>
      </c>
      <c r="C21" s="23">
        <v>69</v>
      </c>
      <c r="D21" s="29" t="s">
        <v>82</v>
      </c>
      <c r="E21" s="30" t="s">
        <v>83</v>
      </c>
      <c r="F21" s="23" t="s">
        <v>84</v>
      </c>
      <c r="G21" s="22" t="s">
        <v>85</v>
      </c>
      <c r="H21" s="2"/>
      <c r="I21" s="2">
        <f t="shared" si="0"/>
        <v>0</v>
      </c>
      <c r="J21" s="2">
        <f t="shared" si="1"/>
        <v>0</v>
      </c>
      <c r="K21" s="3">
        <f t="shared" si="2"/>
        <v>0</v>
      </c>
    </row>
    <row r="22" spans="1:11" ht="65.400000000000006" customHeight="1" x14ac:dyDescent="0.3">
      <c r="A22" s="13">
        <v>14</v>
      </c>
      <c r="B22" s="33" t="s">
        <v>34</v>
      </c>
      <c r="C22" s="23">
        <v>35</v>
      </c>
      <c r="D22" s="29" t="s">
        <v>82</v>
      </c>
      <c r="E22" s="30" t="s">
        <v>83</v>
      </c>
      <c r="F22" s="23" t="s">
        <v>84</v>
      </c>
      <c r="G22" s="22" t="s">
        <v>85</v>
      </c>
      <c r="H22" s="2"/>
      <c r="I22" s="2">
        <f t="shared" si="0"/>
        <v>0</v>
      </c>
      <c r="J22" s="2">
        <f t="shared" si="1"/>
        <v>0</v>
      </c>
      <c r="K22" s="3">
        <f t="shared" si="2"/>
        <v>0</v>
      </c>
    </row>
    <row r="23" spans="1:11" ht="65.400000000000006" customHeight="1" x14ac:dyDescent="0.3">
      <c r="A23" s="13">
        <v>15</v>
      </c>
      <c r="B23" s="33" t="s">
        <v>35</v>
      </c>
      <c r="C23" s="23">
        <v>49</v>
      </c>
      <c r="D23" s="29" t="s">
        <v>82</v>
      </c>
      <c r="E23" s="30" t="s">
        <v>83</v>
      </c>
      <c r="F23" s="23" t="s">
        <v>84</v>
      </c>
      <c r="G23" s="22" t="s">
        <v>85</v>
      </c>
      <c r="H23" s="2"/>
      <c r="I23" s="2">
        <f t="shared" si="0"/>
        <v>0</v>
      </c>
      <c r="J23" s="2">
        <f t="shared" si="1"/>
        <v>0</v>
      </c>
      <c r="K23" s="3">
        <f t="shared" si="2"/>
        <v>0</v>
      </c>
    </row>
    <row r="24" spans="1:11" ht="65.400000000000006" customHeight="1" x14ac:dyDescent="0.3">
      <c r="A24" s="13">
        <v>16</v>
      </c>
      <c r="B24" s="33" t="s">
        <v>36</v>
      </c>
      <c r="C24" s="23">
        <v>3</v>
      </c>
      <c r="D24" s="29" t="s">
        <v>82</v>
      </c>
      <c r="E24" s="30" t="s">
        <v>83</v>
      </c>
      <c r="F24" s="23" t="s">
        <v>84</v>
      </c>
      <c r="G24" s="22" t="s">
        <v>85</v>
      </c>
      <c r="H24" s="2"/>
      <c r="I24" s="2">
        <f t="shared" si="0"/>
        <v>0</v>
      </c>
      <c r="J24" s="2">
        <f t="shared" si="1"/>
        <v>0</v>
      </c>
      <c r="K24" s="3">
        <f t="shared" si="2"/>
        <v>0</v>
      </c>
    </row>
    <row r="25" spans="1:11" ht="65.400000000000006" customHeight="1" x14ac:dyDescent="0.3">
      <c r="A25" s="13">
        <v>17</v>
      </c>
      <c r="B25" s="33" t="s">
        <v>37</v>
      </c>
      <c r="C25" s="23">
        <v>21</v>
      </c>
      <c r="D25" s="29" t="s">
        <v>82</v>
      </c>
      <c r="E25" s="30" t="s">
        <v>83</v>
      </c>
      <c r="F25" s="23" t="s">
        <v>84</v>
      </c>
      <c r="G25" s="22" t="s">
        <v>85</v>
      </c>
      <c r="H25" s="2"/>
      <c r="I25" s="2">
        <f t="shared" si="0"/>
        <v>0</v>
      </c>
      <c r="J25" s="2">
        <f t="shared" si="1"/>
        <v>0</v>
      </c>
      <c r="K25" s="3">
        <f t="shared" si="2"/>
        <v>0</v>
      </c>
    </row>
    <row r="26" spans="1:11" ht="65.400000000000006" customHeight="1" x14ac:dyDescent="0.3">
      <c r="A26" s="13">
        <v>18</v>
      </c>
      <c r="B26" s="33" t="s">
        <v>38</v>
      </c>
      <c r="C26" s="23">
        <v>1</v>
      </c>
      <c r="D26" s="29" t="s">
        <v>82</v>
      </c>
      <c r="E26" s="30" t="s">
        <v>83</v>
      </c>
      <c r="F26" s="23" t="s">
        <v>84</v>
      </c>
      <c r="G26" s="22" t="s">
        <v>85</v>
      </c>
      <c r="H26" s="2"/>
      <c r="I26" s="2">
        <f t="shared" si="0"/>
        <v>0</v>
      </c>
      <c r="J26" s="2">
        <f t="shared" si="1"/>
        <v>0</v>
      </c>
      <c r="K26" s="3">
        <f t="shared" si="2"/>
        <v>0</v>
      </c>
    </row>
    <row r="27" spans="1:11" ht="65.400000000000006" customHeight="1" x14ac:dyDescent="0.3">
      <c r="A27" s="13">
        <v>19</v>
      </c>
      <c r="B27" s="33" t="s">
        <v>39</v>
      </c>
      <c r="C27" s="23">
        <v>23</v>
      </c>
      <c r="D27" s="29" t="s">
        <v>82</v>
      </c>
      <c r="E27" s="30" t="s">
        <v>83</v>
      </c>
      <c r="F27" s="23" t="s">
        <v>84</v>
      </c>
      <c r="G27" s="22" t="s">
        <v>85</v>
      </c>
      <c r="H27" s="2"/>
      <c r="I27" s="2">
        <f t="shared" si="0"/>
        <v>0</v>
      </c>
      <c r="J27" s="2">
        <f t="shared" si="1"/>
        <v>0</v>
      </c>
      <c r="K27" s="3">
        <f t="shared" si="2"/>
        <v>0</v>
      </c>
    </row>
    <row r="28" spans="1:11" ht="65.400000000000006" customHeight="1" x14ac:dyDescent="0.3">
      <c r="A28" s="13">
        <v>20</v>
      </c>
      <c r="B28" s="33" t="s">
        <v>40</v>
      </c>
      <c r="C28" s="23">
        <v>53</v>
      </c>
      <c r="D28" s="29" t="s">
        <v>82</v>
      </c>
      <c r="E28" s="30" t="s">
        <v>83</v>
      </c>
      <c r="F28" s="23" t="s">
        <v>84</v>
      </c>
      <c r="G28" s="22" t="s">
        <v>85</v>
      </c>
      <c r="H28" s="2"/>
      <c r="I28" s="2">
        <f t="shared" si="0"/>
        <v>0</v>
      </c>
      <c r="J28" s="2">
        <f t="shared" si="1"/>
        <v>0</v>
      </c>
      <c r="K28" s="3">
        <f t="shared" si="2"/>
        <v>0</v>
      </c>
    </row>
    <row r="29" spans="1:11" ht="65.400000000000006" customHeight="1" x14ac:dyDescent="0.3">
      <c r="A29" s="13">
        <v>21</v>
      </c>
      <c r="B29" s="33" t="s">
        <v>41</v>
      </c>
      <c r="C29" s="23">
        <v>1</v>
      </c>
      <c r="D29" s="29" t="s">
        <v>82</v>
      </c>
      <c r="E29" s="30" t="s">
        <v>83</v>
      </c>
      <c r="F29" s="23" t="s">
        <v>84</v>
      </c>
      <c r="G29" s="22" t="s">
        <v>85</v>
      </c>
      <c r="H29" s="2"/>
      <c r="I29" s="2">
        <f t="shared" si="0"/>
        <v>0</v>
      </c>
      <c r="J29" s="2">
        <f t="shared" si="1"/>
        <v>0</v>
      </c>
      <c r="K29" s="3">
        <f t="shared" si="2"/>
        <v>0</v>
      </c>
    </row>
    <row r="30" spans="1:11" ht="65.400000000000006" customHeight="1" x14ac:dyDescent="0.3">
      <c r="A30" s="13">
        <v>22</v>
      </c>
      <c r="B30" s="33" t="s">
        <v>42</v>
      </c>
      <c r="C30" s="23">
        <v>26</v>
      </c>
      <c r="D30" s="29" t="s">
        <v>82</v>
      </c>
      <c r="E30" s="30" t="s">
        <v>83</v>
      </c>
      <c r="F30" s="23" t="s">
        <v>84</v>
      </c>
      <c r="G30" s="22" t="s">
        <v>85</v>
      </c>
      <c r="H30" s="2"/>
      <c r="I30" s="2">
        <f t="shared" si="0"/>
        <v>0</v>
      </c>
      <c r="J30" s="2">
        <f t="shared" si="1"/>
        <v>0</v>
      </c>
      <c r="K30" s="3">
        <f t="shared" si="2"/>
        <v>0</v>
      </c>
    </row>
    <row r="31" spans="1:11" ht="65.400000000000006" customHeight="1" x14ac:dyDescent="0.3">
      <c r="A31" s="13">
        <v>23</v>
      </c>
      <c r="B31" s="33" t="s">
        <v>43</v>
      </c>
      <c r="C31" s="23">
        <v>1038</v>
      </c>
      <c r="D31" s="29" t="s">
        <v>82</v>
      </c>
      <c r="E31" s="30" t="s">
        <v>83</v>
      </c>
      <c r="F31" s="23" t="s">
        <v>84</v>
      </c>
      <c r="G31" s="22" t="s">
        <v>85</v>
      </c>
      <c r="H31" s="2"/>
      <c r="I31" s="2">
        <f t="shared" si="0"/>
        <v>0</v>
      </c>
      <c r="J31" s="2">
        <f t="shared" si="1"/>
        <v>0</v>
      </c>
      <c r="K31" s="3">
        <f t="shared" si="2"/>
        <v>0</v>
      </c>
    </row>
    <row r="32" spans="1:11" ht="65.400000000000006" customHeight="1" x14ac:dyDescent="0.3">
      <c r="A32" s="13">
        <v>24</v>
      </c>
      <c r="B32" s="33" t="s">
        <v>44</v>
      </c>
      <c r="C32" s="23">
        <v>4</v>
      </c>
      <c r="D32" s="29" t="s">
        <v>82</v>
      </c>
      <c r="E32" s="30" t="s">
        <v>83</v>
      </c>
      <c r="F32" s="23" t="s">
        <v>84</v>
      </c>
      <c r="G32" s="22" t="s">
        <v>85</v>
      </c>
      <c r="H32" s="2"/>
      <c r="I32" s="2">
        <f t="shared" si="0"/>
        <v>0</v>
      </c>
      <c r="J32" s="2">
        <f t="shared" si="1"/>
        <v>0</v>
      </c>
      <c r="K32" s="3">
        <f t="shared" si="2"/>
        <v>0</v>
      </c>
    </row>
    <row r="33" spans="1:11" ht="65.400000000000006" customHeight="1" x14ac:dyDescent="0.3">
      <c r="A33" s="13">
        <v>25</v>
      </c>
      <c r="B33" s="33" t="s">
        <v>45</v>
      </c>
      <c r="C33" s="23">
        <v>19</v>
      </c>
      <c r="D33" s="29" t="s">
        <v>82</v>
      </c>
      <c r="E33" s="30" t="s">
        <v>83</v>
      </c>
      <c r="F33" s="23" t="s">
        <v>84</v>
      </c>
      <c r="G33" s="22" t="s">
        <v>85</v>
      </c>
      <c r="H33" s="2"/>
      <c r="I33" s="2">
        <f t="shared" si="0"/>
        <v>0</v>
      </c>
      <c r="J33" s="2">
        <f t="shared" si="1"/>
        <v>0</v>
      </c>
      <c r="K33" s="3">
        <f t="shared" si="2"/>
        <v>0</v>
      </c>
    </row>
    <row r="34" spans="1:11" ht="65.400000000000006" customHeight="1" x14ac:dyDescent="0.3">
      <c r="A34" s="13">
        <v>26</v>
      </c>
      <c r="B34" s="33" t="s">
        <v>46</v>
      </c>
      <c r="C34" s="23">
        <v>5</v>
      </c>
      <c r="D34" s="29" t="s">
        <v>82</v>
      </c>
      <c r="E34" s="30" t="s">
        <v>83</v>
      </c>
      <c r="F34" s="23" t="s">
        <v>84</v>
      </c>
      <c r="G34" s="22" t="s">
        <v>85</v>
      </c>
      <c r="H34" s="2"/>
      <c r="I34" s="2">
        <f t="shared" si="0"/>
        <v>0</v>
      </c>
      <c r="J34" s="2">
        <f t="shared" si="1"/>
        <v>0</v>
      </c>
      <c r="K34" s="3">
        <f t="shared" si="2"/>
        <v>0</v>
      </c>
    </row>
    <row r="35" spans="1:11" ht="65.400000000000006" customHeight="1" x14ac:dyDescent="0.3">
      <c r="A35" s="13">
        <v>27</v>
      </c>
      <c r="B35" s="33" t="s">
        <v>47</v>
      </c>
      <c r="C35" s="23">
        <v>7</v>
      </c>
      <c r="D35" s="29" t="s">
        <v>82</v>
      </c>
      <c r="E35" s="30" t="s">
        <v>83</v>
      </c>
      <c r="F35" s="23" t="s">
        <v>84</v>
      </c>
      <c r="G35" s="22" t="s">
        <v>85</v>
      </c>
      <c r="H35" s="2"/>
      <c r="I35" s="2">
        <f t="shared" si="0"/>
        <v>0</v>
      </c>
      <c r="J35" s="2">
        <f t="shared" si="1"/>
        <v>0</v>
      </c>
      <c r="K35" s="3">
        <f t="shared" si="2"/>
        <v>0</v>
      </c>
    </row>
    <row r="36" spans="1:11" ht="65.400000000000006" customHeight="1" x14ac:dyDescent="0.3">
      <c r="A36" s="13">
        <v>28</v>
      </c>
      <c r="B36" s="33" t="s">
        <v>48</v>
      </c>
      <c r="C36" s="23">
        <v>10</v>
      </c>
      <c r="D36" s="29" t="s">
        <v>82</v>
      </c>
      <c r="E36" s="30" t="s">
        <v>83</v>
      </c>
      <c r="F36" s="23" t="s">
        <v>84</v>
      </c>
      <c r="G36" s="22" t="s">
        <v>85</v>
      </c>
      <c r="H36" s="2"/>
      <c r="I36" s="2">
        <f t="shared" si="0"/>
        <v>0</v>
      </c>
      <c r="J36" s="2">
        <f t="shared" si="1"/>
        <v>0</v>
      </c>
      <c r="K36" s="3">
        <f t="shared" si="2"/>
        <v>0</v>
      </c>
    </row>
    <row r="37" spans="1:11" ht="65.400000000000006" customHeight="1" x14ac:dyDescent="0.3">
      <c r="A37" s="13">
        <v>29</v>
      </c>
      <c r="B37" s="33" t="s">
        <v>49</v>
      </c>
      <c r="C37" s="23">
        <v>69</v>
      </c>
      <c r="D37" s="29" t="s">
        <v>82</v>
      </c>
      <c r="E37" s="30" t="s">
        <v>83</v>
      </c>
      <c r="F37" s="23" t="s">
        <v>84</v>
      </c>
      <c r="G37" s="22" t="s">
        <v>85</v>
      </c>
      <c r="H37" s="2"/>
      <c r="I37" s="2">
        <f t="shared" si="0"/>
        <v>0</v>
      </c>
      <c r="J37" s="2">
        <f t="shared" si="1"/>
        <v>0</v>
      </c>
      <c r="K37" s="3">
        <f t="shared" si="2"/>
        <v>0</v>
      </c>
    </row>
    <row r="38" spans="1:11" ht="65.400000000000006" customHeight="1" x14ac:dyDescent="0.3">
      <c r="A38" s="13">
        <v>30</v>
      </c>
      <c r="B38" s="33" t="s">
        <v>50</v>
      </c>
      <c r="C38" s="23">
        <v>12</v>
      </c>
      <c r="D38" s="29" t="s">
        <v>82</v>
      </c>
      <c r="E38" s="30" t="s">
        <v>83</v>
      </c>
      <c r="F38" s="23" t="s">
        <v>84</v>
      </c>
      <c r="G38" s="22" t="s">
        <v>85</v>
      </c>
      <c r="H38" s="2"/>
      <c r="I38" s="2">
        <f t="shared" si="0"/>
        <v>0</v>
      </c>
      <c r="J38" s="2">
        <f t="shared" si="1"/>
        <v>0</v>
      </c>
      <c r="K38" s="3">
        <f t="shared" si="2"/>
        <v>0</v>
      </c>
    </row>
    <row r="39" spans="1:11" ht="65.400000000000006" customHeight="1" x14ac:dyDescent="0.3">
      <c r="A39" s="13">
        <v>31</v>
      </c>
      <c r="B39" s="33" t="s">
        <v>51</v>
      </c>
      <c r="C39" s="23">
        <v>1</v>
      </c>
      <c r="D39" s="29" t="s">
        <v>82</v>
      </c>
      <c r="E39" s="30" t="s">
        <v>83</v>
      </c>
      <c r="F39" s="23" t="s">
        <v>84</v>
      </c>
      <c r="G39" s="22" t="s">
        <v>85</v>
      </c>
      <c r="H39" s="2"/>
      <c r="I39" s="2">
        <f t="shared" si="0"/>
        <v>0</v>
      </c>
      <c r="J39" s="2">
        <f t="shared" si="1"/>
        <v>0</v>
      </c>
      <c r="K39" s="3">
        <f t="shared" si="2"/>
        <v>0</v>
      </c>
    </row>
    <row r="40" spans="1:11" ht="65.400000000000006" customHeight="1" x14ac:dyDescent="0.3">
      <c r="A40" s="13">
        <v>32</v>
      </c>
      <c r="B40" s="33" t="s">
        <v>52</v>
      </c>
      <c r="C40" s="23">
        <v>40</v>
      </c>
      <c r="D40" s="29" t="s">
        <v>82</v>
      </c>
      <c r="E40" s="30" t="s">
        <v>83</v>
      </c>
      <c r="F40" s="23" t="s">
        <v>84</v>
      </c>
      <c r="G40" s="22" t="s">
        <v>85</v>
      </c>
      <c r="H40" s="2"/>
      <c r="I40" s="2">
        <f t="shared" si="0"/>
        <v>0</v>
      </c>
      <c r="J40" s="2">
        <f t="shared" si="1"/>
        <v>0</v>
      </c>
      <c r="K40" s="3">
        <f t="shared" si="2"/>
        <v>0</v>
      </c>
    </row>
    <row r="41" spans="1:11" ht="65.400000000000006" customHeight="1" x14ac:dyDescent="0.3">
      <c r="A41" s="13">
        <v>33</v>
      </c>
      <c r="B41" s="33" t="s">
        <v>53</v>
      </c>
      <c r="C41" s="23">
        <v>18</v>
      </c>
      <c r="D41" s="29" t="s">
        <v>82</v>
      </c>
      <c r="E41" s="30" t="s">
        <v>83</v>
      </c>
      <c r="F41" s="23" t="s">
        <v>84</v>
      </c>
      <c r="G41" s="22" t="s">
        <v>85</v>
      </c>
      <c r="H41" s="2"/>
      <c r="I41" s="2">
        <f t="shared" si="0"/>
        <v>0</v>
      </c>
      <c r="J41" s="2">
        <f t="shared" si="1"/>
        <v>0</v>
      </c>
      <c r="K41" s="3">
        <f t="shared" si="2"/>
        <v>0</v>
      </c>
    </row>
    <row r="42" spans="1:11" ht="65.400000000000006" customHeight="1" x14ac:dyDescent="0.3">
      <c r="A42" s="13">
        <v>34</v>
      </c>
      <c r="B42" s="33" t="s">
        <v>54</v>
      </c>
      <c r="C42" s="23">
        <v>5</v>
      </c>
      <c r="D42" s="29" t="s">
        <v>82</v>
      </c>
      <c r="E42" s="30" t="s">
        <v>83</v>
      </c>
      <c r="F42" s="23" t="s">
        <v>84</v>
      </c>
      <c r="G42" s="22" t="s">
        <v>85</v>
      </c>
      <c r="H42" s="2"/>
      <c r="I42" s="2">
        <f t="shared" si="0"/>
        <v>0</v>
      </c>
      <c r="J42" s="2">
        <f t="shared" si="1"/>
        <v>0</v>
      </c>
      <c r="K42" s="3">
        <f t="shared" si="2"/>
        <v>0</v>
      </c>
    </row>
    <row r="43" spans="1:11" ht="65.400000000000006" customHeight="1" x14ac:dyDescent="0.3">
      <c r="A43" s="13">
        <v>35</v>
      </c>
      <c r="B43" s="33" t="s">
        <v>55</v>
      </c>
      <c r="C43" s="23">
        <v>11</v>
      </c>
      <c r="D43" s="29" t="s">
        <v>82</v>
      </c>
      <c r="E43" s="30" t="s">
        <v>83</v>
      </c>
      <c r="F43" s="23" t="s">
        <v>84</v>
      </c>
      <c r="G43" s="22" t="s">
        <v>85</v>
      </c>
      <c r="H43" s="2"/>
      <c r="I43" s="2">
        <f t="shared" si="0"/>
        <v>0</v>
      </c>
      <c r="J43" s="2">
        <f t="shared" si="1"/>
        <v>0</v>
      </c>
      <c r="K43" s="3">
        <f t="shared" si="2"/>
        <v>0</v>
      </c>
    </row>
    <row r="44" spans="1:11" ht="65.400000000000006" customHeight="1" x14ac:dyDescent="0.3">
      <c r="A44" s="13">
        <v>36</v>
      </c>
      <c r="B44" s="33" t="s">
        <v>56</v>
      </c>
      <c r="C44" s="23">
        <v>0</v>
      </c>
      <c r="D44" s="29" t="s">
        <v>82</v>
      </c>
      <c r="E44" s="30" t="s">
        <v>83</v>
      </c>
      <c r="F44" s="23" t="s">
        <v>84</v>
      </c>
      <c r="G44" s="22" t="s">
        <v>85</v>
      </c>
      <c r="H44" s="2"/>
      <c r="I44" s="2">
        <f t="shared" si="0"/>
        <v>0</v>
      </c>
      <c r="J44" s="2">
        <f t="shared" si="1"/>
        <v>0</v>
      </c>
      <c r="K44" s="3">
        <f t="shared" si="2"/>
        <v>0</v>
      </c>
    </row>
    <row r="45" spans="1:11" ht="65.400000000000006" customHeight="1" x14ac:dyDescent="0.3">
      <c r="A45" s="13">
        <v>37</v>
      </c>
      <c r="B45" s="33" t="s">
        <v>57</v>
      </c>
      <c r="C45" s="23">
        <v>27</v>
      </c>
      <c r="D45" s="29" t="s">
        <v>82</v>
      </c>
      <c r="E45" s="30" t="s">
        <v>83</v>
      </c>
      <c r="F45" s="23" t="s">
        <v>84</v>
      </c>
      <c r="G45" s="22" t="s">
        <v>85</v>
      </c>
      <c r="H45" s="2"/>
      <c r="I45" s="2">
        <f t="shared" si="0"/>
        <v>0</v>
      </c>
      <c r="J45" s="2">
        <f t="shared" si="1"/>
        <v>0</v>
      </c>
      <c r="K45" s="3">
        <f t="shared" si="2"/>
        <v>0</v>
      </c>
    </row>
    <row r="46" spans="1:11" ht="65.400000000000006" customHeight="1" x14ac:dyDescent="0.3">
      <c r="A46" s="13">
        <v>38</v>
      </c>
      <c r="B46" s="33" t="s">
        <v>58</v>
      </c>
      <c r="C46" s="23">
        <v>516</v>
      </c>
      <c r="D46" s="29" t="s">
        <v>82</v>
      </c>
      <c r="E46" s="30" t="s">
        <v>83</v>
      </c>
      <c r="F46" s="23" t="s">
        <v>84</v>
      </c>
      <c r="G46" s="22" t="s">
        <v>85</v>
      </c>
      <c r="H46" s="2"/>
      <c r="I46" s="2">
        <f t="shared" si="0"/>
        <v>0</v>
      </c>
      <c r="J46" s="2">
        <f t="shared" si="1"/>
        <v>0</v>
      </c>
      <c r="K46" s="3">
        <f t="shared" si="2"/>
        <v>0</v>
      </c>
    </row>
    <row r="47" spans="1:11" ht="65.400000000000006" customHeight="1" x14ac:dyDescent="0.3">
      <c r="A47" s="13">
        <v>39</v>
      </c>
      <c r="B47" s="33" t="s">
        <v>59</v>
      </c>
      <c r="C47" s="23">
        <v>19</v>
      </c>
      <c r="D47" s="29" t="s">
        <v>82</v>
      </c>
      <c r="E47" s="30" t="s">
        <v>83</v>
      </c>
      <c r="F47" s="23" t="s">
        <v>84</v>
      </c>
      <c r="G47" s="22" t="s">
        <v>85</v>
      </c>
      <c r="H47" s="2"/>
      <c r="I47" s="2">
        <f t="shared" si="0"/>
        <v>0</v>
      </c>
      <c r="J47" s="2">
        <f t="shared" si="1"/>
        <v>0</v>
      </c>
      <c r="K47" s="3">
        <f t="shared" si="2"/>
        <v>0</v>
      </c>
    </row>
    <row r="48" spans="1:11" ht="65.400000000000006" customHeight="1" x14ac:dyDescent="0.3">
      <c r="A48" s="13">
        <v>40</v>
      </c>
      <c r="B48" s="33" t="s">
        <v>60</v>
      </c>
      <c r="C48" s="23">
        <v>1</v>
      </c>
      <c r="D48" s="29" t="s">
        <v>82</v>
      </c>
      <c r="E48" s="30" t="s">
        <v>83</v>
      </c>
      <c r="F48" s="23" t="s">
        <v>84</v>
      </c>
      <c r="G48" s="22" t="s">
        <v>85</v>
      </c>
      <c r="H48" s="2"/>
      <c r="I48" s="2">
        <f t="shared" si="0"/>
        <v>0</v>
      </c>
      <c r="J48" s="2">
        <f t="shared" si="1"/>
        <v>0</v>
      </c>
      <c r="K48" s="3">
        <f t="shared" si="2"/>
        <v>0</v>
      </c>
    </row>
    <row r="49" spans="1:11" ht="65.400000000000006" customHeight="1" x14ac:dyDescent="0.3">
      <c r="A49" s="13">
        <v>41</v>
      </c>
      <c r="B49" s="33" t="s">
        <v>61</v>
      </c>
      <c r="C49" s="23">
        <v>164</v>
      </c>
      <c r="D49" s="29" t="s">
        <v>82</v>
      </c>
      <c r="E49" s="30" t="s">
        <v>83</v>
      </c>
      <c r="F49" s="23" t="s">
        <v>84</v>
      </c>
      <c r="G49" s="22" t="s">
        <v>85</v>
      </c>
      <c r="H49" s="2"/>
      <c r="I49" s="2">
        <f t="shared" si="0"/>
        <v>0</v>
      </c>
      <c r="J49" s="2">
        <f t="shared" si="1"/>
        <v>0</v>
      </c>
      <c r="K49" s="3">
        <f t="shared" si="2"/>
        <v>0</v>
      </c>
    </row>
    <row r="50" spans="1:11" ht="65.400000000000006" customHeight="1" x14ac:dyDescent="0.3">
      <c r="A50" s="13">
        <v>42</v>
      </c>
      <c r="B50" s="33" t="s">
        <v>62</v>
      </c>
      <c r="C50" s="23">
        <v>15</v>
      </c>
      <c r="D50" s="29" t="s">
        <v>82</v>
      </c>
      <c r="E50" s="30" t="s">
        <v>83</v>
      </c>
      <c r="F50" s="23" t="s">
        <v>84</v>
      </c>
      <c r="G50" s="22" t="s">
        <v>85</v>
      </c>
      <c r="H50" s="2"/>
      <c r="I50" s="2">
        <f t="shared" si="0"/>
        <v>0</v>
      </c>
      <c r="J50" s="2">
        <f t="shared" si="1"/>
        <v>0</v>
      </c>
      <c r="K50" s="3">
        <f t="shared" si="2"/>
        <v>0</v>
      </c>
    </row>
    <row r="51" spans="1:11" ht="65.400000000000006" customHeight="1" x14ac:dyDescent="0.3">
      <c r="A51" s="13">
        <v>43</v>
      </c>
      <c r="B51" s="33" t="s">
        <v>63</v>
      </c>
      <c r="C51" s="23">
        <v>26</v>
      </c>
      <c r="D51" s="29" t="s">
        <v>82</v>
      </c>
      <c r="E51" s="30" t="s">
        <v>83</v>
      </c>
      <c r="F51" s="23" t="s">
        <v>84</v>
      </c>
      <c r="G51" s="22" t="s">
        <v>85</v>
      </c>
      <c r="H51" s="2"/>
      <c r="I51" s="2">
        <f t="shared" si="0"/>
        <v>0</v>
      </c>
      <c r="J51" s="2">
        <f t="shared" si="1"/>
        <v>0</v>
      </c>
      <c r="K51" s="3">
        <f t="shared" si="2"/>
        <v>0</v>
      </c>
    </row>
    <row r="52" spans="1:11" ht="65.400000000000006" customHeight="1" x14ac:dyDescent="0.3">
      <c r="A52" s="13">
        <v>44</v>
      </c>
      <c r="B52" s="33" t="s">
        <v>64</v>
      </c>
      <c r="C52" s="23">
        <v>102</v>
      </c>
      <c r="D52" s="29" t="s">
        <v>82</v>
      </c>
      <c r="E52" s="30" t="s">
        <v>83</v>
      </c>
      <c r="F52" s="23" t="s">
        <v>84</v>
      </c>
      <c r="G52" s="22" t="s">
        <v>85</v>
      </c>
      <c r="H52" s="2"/>
      <c r="I52" s="2">
        <f t="shared" si="0"/>
        <v>0</v>
      </c>
      <c r="J52" s="2">
        <f t="shared" si="1"/>
        <v>0</v>
      </c>
      <c r="K52" s="3">
        <f t="shared" si="2"/>
        <v>0</v>
      </c>
    </row>
    <row r="53" spans="1:11" ht="65.400000000000006" customHeight="1" x14ac:dyDescent="0.3">
      <c r="A53" s="13">
        <v>45</v>
      </c>
      <c r="B53" s="33" t="s">
        <v>65</v>
      </c>
      <c r="C53" s="23">
        <v>7</v>
      </c>
      <c r="D53" s="29" t="s">
        <v>82</v>
      </c>
      <c r="E53" s="30" t="s">
        <v>83</v>
      </c>
      <c r="F53" s="23" t="s">
        <v>84</v>
      </c>
      <c r="G53" s="22" t="s">
        <v>85</v>
      </c>
      <c r="H53" s="2"/>
      <c r="I53" s="2">
        <f t="shared" si="0"/>
        <v>0</v>
      </c>
      <c r="J53" s="2">
        <f t="shared" si="1"/>
        <v>0</v>
      </c>
      <c r="K53" s="3">
        <f t="shared" si="2"/>
        <v>0</v>
      </c>
    </row>
    <row r="54" spans="1:11" ht="65.400000000000006" customHeight="1" x14ac:dyDescent="0.3">
      <c r="A54" s="13">
        <v>46</v>
      </c>
      <c r="B54" s="33" t="s">
        <v>66</v>
      </c>
      <c r="C54" s="23">
        <v>173</v>
      </c>
      <c r="D54" s="29" t="s">
        <v>82</v>
      </c>
      <c r="E54" s="30" t="s">
        <v>83</v>
      </c>
      <c r="F54" s="23" t="s">
        <v>84</v>
      </c>
      <c r="G54" s="22" t="s">
        <v>85</v>
      </c>
      <c r="H54" s="2"/>
      <c r="I54" s="2">
        <f t="shared" si="0"/>
        <v>0</v>
      </c>
      <c r="J54" s="2">
        <f t="shared" si="1"/>
        <v>0</v>
      </c>
      <c r="K54" s="3">
        <f t="shared" si="2"/>
        <v>0</v>
      </c>
    </row>
    <row r="55" spans="1:11" ht="65.400000000000006" customHeight="1" x14ac:dyDescent="0.3">
      <c r="A55" s="13">
        <v>47</v>
      </c>
      <c r="B55" s="33" t="s">
        <v>67</v>
      </c>
      <c r="C55" s="23">
        <v>110</v>
      </c>
      <c r="D55" s="29" t="s">
        <v>82</v>
      </c>
      <c r="E55" s="30" t="s">
        <v>83</v>
      </c>
      <c r="F55" s="23" t="s">
        <v>84</v>
      </c>
      <c r="G55" s="22" t="s">
        <v>85</v>
      </c>
      <c r="H55" s="2"/>
      <c r="I55" s="2">
        <f t="shared" si="0"/>
        <v>0</v>
      </c>
      <c r="J55" s="2">
        <f t="shared" si="1"/>
        <v>0</v>
      </c>
      <c r="K55" s="3">
        <f t="shared" si="2"/>
        <v>0</v>
      </c>
    </row>
    <row r="56" spans="1:11" ht="65.400000000000006" customHeight="1" x14ac:dyDescent="0.3">
      <c r="A56" s="13">
        <v>48</v>
      </c>
      <c r="B56" s="33" t="s">
        <v>68</v>
      </c>
      <c r="C56" s="23">
        <v>14</v>
      </c>
      <c r="D56" s="29" t="s">
        <v>82</v>
      </c>
      <c r="E56" s="30" t="s">
        <v>83</v>
      </c>
      <c r="F56" s="23" t="s">
        <v>84</v>
      </c>
      <c r="G56" s="22" t="s">
        <v>85</v>
      </c>
      <c r="H56" s="2"/>
      <c r="I56" s="2">
        <f t="shared" si="0"/>
        <v>0</v>
      </c>
      <c r="J56" s="2">
        <f t="shared" si="1"/>
        <v>0</v>
      </c>
      <c r="K56" s="3">
        <f t="shared" si="2"/>
        <v>0</v>
      </c>
    </row>
    <row r="57" spans="1:11" ht="65.400000000000006" customHeight="1" x14ac:dyDescent="0.3">
      <c r="A57" s="13">
        <v>49</v>
      </c>
      <c r="B57" s="33" t="s">
        <v>69</v>
      </c>
      <c r="C57" s="23">
        <v>46</v>
      </c>
      <c r="D57" s="29" t="s">
        <v>82</v>
      </c>
      <c r="E57" s="30" t="s">
        <v>83</v>
      </c>
      <c r="F57" s="23" t="s">
        <v>84</v>
      </c>
      <c r="G57" s="22" t="s">
        <v>85</v>
      </c>
      <c r="H57" s="2"/>
      <c r="I57" s="2">
        <f t="shared" si="0"/>
        <v>0</v>
      </c>
      <c r="J57" s="2">
        <f t="shared" si="1"/>
        <v>0</v>
      </c>
      <c r="K57" s="3">
        <f t="shared" si="2"/>
        <v>0</v>
      </c>
    </row>
    <row r="58" spans="1:11" ht="65.400000000000006" customHeight="1" x14ac:dyDescent="0.3">
      <c r="A58" s="13">
        <v>50</v>
      </c>
      <c r="B58" s="33" t="s">
        <v>70</v>
      </c>
      <c r="C58" s="23">
        <v>2</v>
      </c>
      <c r="D58" s="29" t="s">
        <v>82</v>
      </c>
      <c r="E58" s="30" t="s">
        <v>83</v>
      </c>
      <c r="F58" s="23" t="s">
        <v>84</v>
      </c>
      <c r="G58" s="22" t="s">
        <v>85</v>
      </c>
      <c r="H58" s="2"/>
      <c r="I58" s="2">
        <f t="shared" si="0"/>
        <v>0</v>
      </c>
      <c r="J58" s="2">
        <f t="shared" si="1"/>
        <v>0</v>
      </c>
      <c r="K58" s="3">
        <f t="shared" si="2"/>
        <v>0</v>
      </c>
    </row>
    <row r="59" spans="1:11" ht="65.400000000000006" customHeight="1" x14ac:dyDescent="0.3">
      <c r="A59" s="13">
        <v>51</v>
      </c>
      <c r="B59" s="33" t="s">
        <v>71</v>
      </c>
      <c r="C59" s="23">
        <v>8</v>
      </c>
      <c r="D59" s="29" t="s">
        <v>82</v>
      </c>
      <c r="E59" s="30" t="s">
        <v>83</v>
      </c>
      <c r="F59" s="23" t="s">
        <v>84</v>
      </c>
      <c r="G59" s="22" t="s">
        <v>85</v>
      </c>
      <c r="H59" s="2"/>
      <c r="I59" s="2">
        <f t="shared" si="0"/>
        <v>0</v>
      </c>
      <c r="J59" s="2">
        <f t="shared" si="1"/>
        <v>0</v>
      </c>
      <c r="K59" s="3">
        <f t="shared" si="2"/>
        <v>0</v>
      </c>
    </row>
    <row r="60" spans="1:11" ht="65.400000000000006" customHeight="1" x14ac:dyDescent="0.3">
      <c r="A60" s="13">
        <v>52</v>
      </c>
      <c r="B60" s="33" t="s">
        <v>72</v>
      </c>
      <c r="C60" s="23">
        <v>6</v>
      </c>
      <c r="D60" s="29" t="s">
        <v>82</v>
      </c>
      <c r="E60" s="30" t="s">
        <v>83</v>
      </c>
      <c r="F60" s="23" t="s">
        <v>84</v>
      </c>
      <c r="G60" s="22" t="s">
        <v>85</v>
      </c>
      <c r="H60" s="2"/>
      <c r="I60" s="2">
        <f t="shared" si="0"/>
        <v>0</v>
      </c>
      <c r="J60" s="2">
        <f t="shared" si="1"/>
        <v>0</v>
      </c>
      <c r="K60" s="3">
        <f t="shared" si="2"/>
        <v>0</v>
      </c>
    </row>
    <row r="61" spans="1:11" ht="65.400000000000006" customHeight="1" x14ac:dyDescent="0.3">
      <c r="A61" s="13">
        <v>53</v>
      </c>
      <c r="B61" s="33" t="s">
        <v>73</v>
      </c>
      <c r="C61" s="23">
        <v>1</v>
      </c>
      <c r="D61" s="29" t="s">
        <v>82</v>
      </c>
      <c r="E61" s="30" t="s">
        <v>83</v>
      </c>
      <c r="F61" s="23" t="s">
        <v>84</v>
      </c>
      <c r="G61" s="22" t="s">
        <v>85</v>
      </c>
      <c r="H61" s="2"/>
      <c r="I61" s="2">
        <f t="shared" si="0"/>
        <v>0</v>
      </c>
      <c r="J61" s="2">
        <f t="shared" si="1"/>
        <v>0</v>
      </c>
      <c r="K61" s="3">
        <f t="shared" si="2"/>
        <v>0</v>
      </c>
    </row>
    <row r="62" spans="1:11" ht="65.400000000000006" customHeight="1" x14ac:dyDescent="0.3">
      <c r="A62" s="13">
        <v>54</v>
      </c>
      <c r="B62" s="33" t="s">
        <v>74</v>
      </c>
      <c r="C62" s="23">
        <v>156</v>
      </c>
      <c r="D62" s="29" t="s">
        <v>82</v>
      </c>
      <c r="E62" s="30" t="s">
        <v>83</v>
      </c>
      <c r="F62" s="23" t="s">
        <v>84</v>
      </c>
      <c r="G62" s="22" t="s">
        <v>85</v>
      </c>
      <c r="H62" s="2"/>
      <c r="I62" s="2">
        <f t="shared" si="0"/>
        <v>0</v>
      </c>
      <c r="J62" s="2">
        <f t="shared" si="1"/>
        <v>0</v>
      </c>
      <c r="K62" s="3">
        <f t="shared" si="2"/>
        <v>0</v>
      </c>
    </row>
    <row r="63" spans="1:11" ht="65.400000000000006" customHeight="1" x14ac:dyDescent="0.3">
      <c r="A63" s="13">
        <v>55</v>
      </c>
      <c r="B63" s="33" t="s">
        <v>75</v>
      </c>
      <c r="C63" s="23">
        <v>525</v>
      </c>
      <c r="D63" s="29" t="s">
        <v>82</v>
      </c>
      <c r="E63" s="30" t="s">
        <v>83</v>
      </c>
      <c r="F63" s="23" t="s">
        <v>84</v>
      </c>
      <c r="G63" s="22" t="s">
        <v>85</v>
      </c>
      <c r="H63" s="2"/>
      <c r="I63" s="2">
        <f t="shared" si="0"/>
        <v>0</v>
      </c>
      <c r="J63" s="2">
        <f t="shared" si="1"/>
        <v>0</v>
      </c>
      <c r="K63" s="3">
        <f t="shared" si="2"/>
        <v>0</v>
      </c>
    </row>
    <row r="64" spans="1:11" ht="65.400000000000006" customHeight="1" x14ac:dyDescent="0.3">
      <c r="A64" s="13">
        <v>56</v>
      </c>
      <c r="B64" s="33" t="s">
        <v>76</v>
      </c>
      <c r="C64" s="24">
        <v>52</v>
      </c>
      <c r="D64" s="29" t="s">
        <v>82</v>
      </c>
      <c r="E64" s="30" t="s">
        <v>83</v>
      </c>
      <c r="F64" s="23" t="s">
        <v>84</v>
      </c>
      <c r="G64" s="22" t="s">
        <v>85</v>
      </c>
      <c r="H64" s="1"/>
      <c r="I64" s="2">
        <f t="shared" si="0"/>
        <v>0</v>
      </c>
      <c r="J64" s="2">
        <f t="shared" si="1"/>
        <v>0</v>
      </c>
      <c r="K64" s="3">
        <f t="shared" si="2"/>
        <v>0</v>
      </c>
    </row>
    <row r="65" spans="1:11" ht="65.400000000000006" customHeight="1" x14ac:dyDescent="0.3">
      <c r="A65" s="13">
        <v>57</v>
      </c>
      <c r="B65" s="33" t="s">
        <v>77</v>
      </c>
      <c r="C65" s="24">
        <v>231</v>
      </c>
      <c r="D65" s="29" t="s">
        <v>82</v>
      </c>
      <c r="E65" s="30" t="s">
        <v>83</v>
      </c>
      <c r="F65" s="23" t="s">
        <v>84</v>
      </c>
      <c r="G65" s="22" t="s">
        <v>85</v>
      </c>
      <c r="H65" s="1"/>
      <c r="I65" s="2">
        <f t="shared" si="0"/>
        <v>0</v>
      </c>
      <c r="J65" s="2">
        <f t="shared" si="1"/>
        <v>0</v>
      </c>
      <c r="K65" s="3">
        <f t="shared" si="2"/>
        <v>0</v>
      </c>
    </row>
    <row r="66" spans="1:11" ht="65.400000000000006" customHeight="1" x14ac:dyDescent="0.3">
      <c r="A66" s="13">
        <v>58</v>
      </c>
      <c r="B66" s="33" t="s">
        <v>78</v>
      </c>
      <c r="C66" s="24">
        <v>111</v>
      </c>
      <c r="D66" s="29" t="s">
        <v>82</v>
      </c>
      <c r="E66" s="30" t="s">
        <v>83</v>
      </c>
      <c r="F66" s="23" t="s">
        <v>84</v>
      </c>
      <c r="G66" s="22" t="s">
        <v>85</v>
      </c>
      <c r="H66" s="1"/>
      <c r="I66" s="2">
        <f t="shared" si="0"/>
        <v>0</v>
      </c>
      <c r="J66" s="2">
        <f t="shared" si="1"/>
        <v>0</v>
      </c>
      <c r="K66" s="3">
        <f t="shared" si="2"/>
        <v>0</v>
      </c>
    </row>
    <row r="67" spans="1:11" ht="65.400000000000006" customHeight="1" x14ac:dyDescent="0.3">
      <c r="A67" s="13">
        <v>59</v>
      </c>
      <c r="B67" s="33" t="s">
        <v>79</v>
      </c>
      <c r="C67" s="24">
        <v>6</v>
      </c>
      <c r="D67" s="29" t="s">
        <v>82</v>
      </c>
      <c r="E67" s="30" t="s">
        <v>83</v>
      </c>
      <c r="F67" s="23" t="s">
        <v>84</v>
      </c>
      <c r="G67" s="22" t="s">
        <v>85</v>
      </c>
      <c r="H67" s="1"/>
      <c r="I67" s="2">
        <f t="shared" si="0"/>
        <v>0</v>
      </c>
      <c r="J67" s="2">
        <f t="shared" si="1"/>
        <v>0</v>
      </c>
      <c r="K67" s="3">
        <f t="shared" si="2"/>
        <v>0</v>
      </c>
    </row>
    <row r="68" spans="1:11" ht="65.400000000000006" customHeight="1" x14ac:dyDescent="0.3">
      <c r="A68" s="13">
        <v>60</v>
      </c>
      <c r="B68" s="33" t="s">
        <v>80</v>
      </c>
      <c r="C68" s="24">
        <v>119</v>
      </c>
      <c r="D68" s="29" t="s">
        <v>82</v>
      </c>
      <c r="E68" s="30" t="s">
        <v>83</v>
      </c>
      <c r="F68" s="23" t="s">
        <v>84</v>
      </c>
      <c r="G68" s="22" t="s">
        <v>85</v>
      </c>
      <c r="H68" s="1"/>
      <c r="I68" s="2">
        <f t="shared" si="0"/>
        <v>0</v>
      </c>
      <c r="J68" s="2">
        <f t="shared" si="1"/>
        <v>0</v>
      </c>
      <c r="K68" s="3">
        <f t="shared" si="2"/>
        <v>0</v>
      </c>
    </row>
    <row r="69" spans="1:11" ht="65.400000000000006" customHeight="1" x14ac:dyDescent="0.3">
      <c r="A69" s="13">
        <v>61</v>
      </c>
      <c r="B69" s="33" t="s">
        <v>81</v>
      </c>
      <c r="C69" s="24">
        <v>10</v>
      </c>
      <c r="D69" s="29" t="s">
        <v>82</v>
      </c>
      <c r="E69" s="30" t="s">
        <v>83</v>
      </c>
      <c r="F69" s="23" t="s">
        <v>84</v>
      </c>
      <c r="G69" s="22" t="s">
        <v>85</v>
      </c>
      <c r="H69" s="1"/>
      <c r="I69" s="2">
        <f t="shared" si="0"/>
        <v>0</v>
      </c>
      <c r="J69" s="2">
        <f t="shared" si="1"/>
        <v>0</v>
      </c>
      <c r="K69" s="3">
        <f t="shared" si="2"/>
        <v>0</v>
      </c>
    </row>
    <row r="70" spans="1:11" ht="30" customHeight="1" thickBot="1" x14ac:dyDescent="0.35">
      <c r="A70" s="8"/>
      <c r="B70" s="35"/>
      <c r="C70" s="9"/>
      <c r="D70" s="9"/>
      <c r="E70" s="9"/>
      <c r="F70" s="9"/>
      <c r="G70" s="10" t="s">
        <v>13</v>
      </c>
      <c r="H70" s="9"/>
      <c r="I70" s="9"/>
      <c r="J70" s="11">
        <f>SUM(J63:J69)</f>
        <v>0</v>
      </c>
      <c r="K70" s="12">
        <f>SUM(K63:K69)</f>
        <v>0</v>
      </c>
    </row>
    <row r="71" spans="1:11" ht="22.5" customHeight="1" x14ac:dyDescent="0.3">
      <c r="A71" s="14"/>
      <c r="B71" s="36"/>
      <c r="C71" s="15"/>
      <c r="D71" s="15"/>
      <c r="E71" s="15"/>
      <c r="F71" s="15"/>
      <c r="G71" s="15"/>
      <c r="H71" s="15"/>
      <c r="I71" s="15"/>
      <c r="J71" s="17"/>
      <c r="K71" s="16"/>
    </row>
    <row r="72" spans="1:11" ht="39" customHeight="1" x14ac:dyDescent="0.3">
      <c r="A72" s="14"/>
      <c r="B72" s="39" t="s">
        <v>17</v>
      </c>
      <c r="C72" s="7"/>
      <c r="D72" s="7"/>
      <c r="E72" s="25"/>
      <c r="F72" s="25"/>
      <c r="G72" s="15"/>
      <c r="H72" s="15"/>
      <c r="I72" s="15"/>
      <c r="J72" s="17"/>
      <c r="K72" s="16"/>
    </row>
    <row r="73" spans="1:11" ht="38.25" customHeight="1" x14ac:dyDescent="0.3">
      <c r="A73" s="14"/>
      <c r="B73" s="40" t="s">
        <v>9</v>
      </c>
      <c r="C73" s="27"/>
      <c r="D73" s="27"/>
      <c r="E73" s="27"/>
      <c r="F73" s="27"/>
      <c r="G73" s="26"/>
      <c r="H73" s="26"/>
      <c r="I73" s="15"/>
      <c r="J73" s="15"/>
      <c r="K73" s="16"/>
    </row>
    <row r="74" spans="1:11" ht="42" customHeight="1" x14ac:dyDescent="0.3">
      <c r="A74" s="14"/>
      <c r="B74" s="40" t="s">
        <v>8</v>
      </c>
      <c r="C74" s="27"/>
      <c r="D74" s="27"/>
      <c r="E74" s="27"/>
      <c r="F74" s="27"/>
      <c r="G74" s="26"/>
      <c r="H74" s="26"/>
      <c r="I74" s="15"/>
      <c r="J74" s="15"/>
      <c r="K74" s="16"/>
    </row>
    <row r="75" spans="1:11" ht="42" customHeight="1" thickBot="1" x14ac:dyDescent="0.35">
      <c r="A75" s="18"/>
      <c r="B75" s="41" t="s">
        <v>10</v>
      </c>
      <c r="C75" s="19"/>
      <c r="D75" s="19"/>
      <c r="E75" s="19"/>
      <c r="F75" s="19"/>
      <c r="G75" s="19"/>
      <c r="H75" s="19"/>
      <c r="I75" s="19"/>
      <c r="J75" s="19"/>
      <c r="K75" s="20"/>
    </row>
    <row r="76" spans="1:11" ht="22.5" customHeight="1" x14ac:dyDescent="0.3"/>
    <row r="77" spans="1:11" ht="43.5" customHeight="1" x14ac:dyDescent="0.3"/>
    <row r="78" spans="1:11" ht="22.5" customHeight="1" x14ac:dyDescent="0.3"/>
    <row r="79" spans="1:11" ht="30.75" customHeight="1" x14ac:dyDescent="0.3"/>
    <row r="80" spans="1:11" ht="30.75" customHeight="1" x14ac:dyDescent="0.3"/>
    <row r="81" ht="22.5" customHeight="1" x14ac:dyDescent="0.3"/>
    <row r="82" ht="41.25" customHeight="1" x14ac:dyDescent="0.3"/>
    <row r="83" ht="41.25" customHeight="1" x14ac:dyDescent="0.3"/>
    <row r="84" ht="41.25" customHeight="1" x14ac:dyDescent="0.3"/>
    <row r="85" ht="27" customHeight="1" x14ac:dyDescent="0.3"/>
    <row r="86" ht="27" customHeight="1" x14ac:dyDescent="0.3"/>
    <row r="87" ht="27" customHeight="1" x14ac:dyDescent="0.3"/>
    <row r="88" ht="27" customHeight="1" x14ac:dyDescent="0.3"/>
    <row r="89" ht="27" customHeight="1" x14ac:dyDescent="0.3"/>
    <row r="90" ht="27" customHeight="1" x14ac:dyDescent="0.3"/>
    <row r="91" ht="43.5" customHeight="1" x14ac:dyDescent="0.3"/>
    <row r="92" ht="43.5" customHeight="1" x14ac:dyDescent="0.3"/>
    <row r="93" ht="43.5" customHeight="1" x14ac:dyDescent="0.3"/>
    <row r="94" ht="32.25" customHeight="1" x14ac:dyDescent="0.3"/>
    <row r="95" ht="32.25" customHeight="1" x14ac:dyDescent="0.3"/>
    <row r="96" ht="32.25" customHeight="1" x14ac:dyDescent="0.3"/>
    <row r="97" ht="32.25" customHeight="1" x14ac:dyDescent="0.3"/>
    <row r="98" ht="32.25" customHeight="1" x14ac:dyDescent="0.3"/>
    <row r="99" ht="31.5" customHeight="1" x14ac:dyDescent="0.3"/>
    <row r="100" ht="31.5" customHeight="1" x14ac:dyDescent="0.3"/>
    <row r="101" ht="31.5" customHeight="1" x14ac:dyDescent="0.3"/>
    <row r="102" ht="31.5" customHeight="1" x14ac:dyDescent="0.3"/>
    <row r="103" ht="31.5" customHeight="1" x14ac:dyDescent="0.3"/>
    <row r="104" ht="39.75" customHeight="1" x14ac:dyDescent="0.3"/>
    <row r="105" ht="72.75" customHeight="1" x14ac:dyDescent="0.3"/>
    <row r="106" ht="48" customHeight="1" x14ac:dyDescent="0.3"/>
    <row r="109" ht="24.75" customHeight="1" x14ac:dyDescent="0.3"/>
    <row r="110" ht="24.75" customHeight="1" x14ac:dyDescent="0.3"/>
    <row r="111" ht="24.75" customHeight="1" x14ac:dyDescent="0.3"/>
    <row r="112" ht="24.75" customHeight="1" x14ac:dyDescent="0.3"/>
    <row r="113" ht="24.75" customHeight="1" x14ac:dyDescent="0.3"/>
    <row r="114" ht="24.75" customHeight="1" x14ac:dyDescent="0.3"/>
    <row r="115" ht="24.75" customHeight="1" x14ac:dyDescent="0.3"/>
    <row r="116" ht="24.75" customHeight="1" x14ac:dyDescent="0.3"/>
    <row r="117" ht="24.75" customHeight="1" x14ac:dyDescent="0.3"/>
    <row r="118" ht="24.75" customHeight="1" x14ac:dyDescent="0.3"/>
    <row r="119" ht="24.75" customHeight="1" x14ac:dyDescent="0.3"/>
    <row r="120" ht="24.75" customHeight="1" x14ac:dyDescent="0.3"/>
    <row r="121" ht="24.75" customHeight="1" x14ac:dyDescent="0.3"/>
    <row r="122" ht="24.75" customHeight="1" x14ac:dyDescent="0.3"/>
    <row r="124" ht="30" customHeight="1" x14ac:dyDescent="0.3"/>
    <row r="126" ht="25.5" customHeight="1" x14ac:dyDescent="0.3"/>
  </sheetData>
  <mergeCells count="4">
    <mergeCell ref="H5:J5"/>
    <mergeCell ref="A3:K3"/>
    <mergeCell ref="A1:K1"/>
    <mergeCell ref="A2:K2"/>
  </mergeCells>
  <printOptions horizontalCentered="1"/>
  <pageMargins left="0.70866141732283472" right="0.70866141732283472" top="0.55118110236220474" bottom="0.35433070866141736" header="0.31496062992125984" footer="0.31496062992125984"/>
  <pageSetup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ANEXO ECONÓMICO </vt:lpstr>
      <vt:lpstr>ANEXO ECONÓMICO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Oficina Compras</dc:creator>
  <cp:lastModifiedBy>carloz acuña</cp:lastModifiedBy>
  <cp:lastPrinted>2020-02-25T15:51:07Z</cp:lastPrinted>
  <dcterms:created xsi:type="dcterms:W3CDTF">2018-02-22T19:16:42Z</dcterms:created>
  <dcterms:modified xsi:type="dcterms:W3CDTF">2020-03-26T21:51:15Z</dcterms:modified>
</cp:coreProperties>
</file>