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3"/>
  <workbookPr defaultThemeVersion="124226"/>
  <mc:AlternateContent xmlns:mc="http://schemas.openxmlformats.org/markup-compatibility/2006">
    <mc:Choice Requires="x15">
      <x15ac:absPath xmlns:x15ac="http://schemas.microsoft.com/office/spreadsheetml/2010/11/ac" url="C:\Users\compras2\Documents\Documents\2020\PAPEL TÉRMICO\"/>
    </mc:Choice>
  </mc:AlternateContent>
  <xr:revisionPtr revIDLastSave="0" documentId="13_ncr:1_{257528AD-F6FF-46CA-8019-88D103D9E622}" xr6:coauthVersionLast="36" xr6:coauthVersionMax="36" xr10:uidLastSave="{00000000-0000-0000-0000-000000000000}"/>
  <bookViews>
    <workbookView xWindow="0" yWindow="0" windowWidth="28800" windowHeight="11625" xr2:uid="{00000000-000D-0000-FFFF-FFFF00000000}"/>
  </bookViews>
  <sheets>
    <sheet name="ANEXO ECONÓMICO" sheetId="3" r:id="rId1"/>
  </sheets>
  <calcPr calcId="191029"/>
</workbook>
</file>

<file path=xl/calcChain.xml><?xml version="1.0" encoding="utf-8"?>
<calcChain xmlns="http://schemas.openxmlformats.org/spreadsheetml/2006/main">
  <c r="K9" i="3" l="1"/>
  <c r="K40" i="3"/>
  <c r="K27" i="3" l="1"/>
  <c r="K28" i="3"/>
  <c r="K29" i="3"/>
  <c r="K30" i="3"/>
  <c r="K31" i="3"/>
  <c r="K32" i="3"/>
  <c r="K33" i="3"/>
  <c r="K34" i="3"/>
  <c r="K35" i="3"/>
  <c r="J27" i="3"/>
  <c r="J28" i="3"/>
  <c r="J29" i="3"/>
  <c r="J30" i="3"/>
  <c r="J31" i="3"/>
  <c r="J32" i="3"/>
  <c r="J33" i="3"/>
  <c r="J34" i="3"/>
  <c r="J35" i="3"/>
  <c r="J36" i="3"/>
  <c r="J37" i="3"/>
  <c r="I27" i="3"/>
  <c r="I28" i="3"/>
  <c r="I29" i="3"/>
  <c r="I30" i="3"/>
  <c r="I31" i="3"/>
  <c r="I32" i="3"/>
  <c r="I33" i="3"/>
  <c r="I34" i="3"/>
  <c r="I35" i="3"/>
  <c r="J18" i="3" l="1"/>
  <c r="K18" i="3" s="1"/>
  <c r="I10" i="3"/>
  <c r="J10" i="3" s="1"/>
  <c r="K10" i="3" s="1"/>
  <c r="I11" i="3"/>
  <c r="J11" i="3" s="1"/>
  <c r="K11" i="3" s="1"/>
  <c r="I12" i="3"/>
  <c r="J12" i="3" s="1"/>
  <c r="K12" i="3" s="1"/>
  <c r="I13" i="3"/>
  <c r="J13" i="3" s="1"/>
  <c r="K13" i="3" s="1"/>
  <c r="I14" i="3"/>
  <c r="J14" i="3" s="1"/>
  <c r="K14" i="3" s="1"/>
  <c r="I15" i="3"/>
  <c r="J15" i="3" s="1"/>
  <c r="K15" i="3" s="1"/>
  <c r="I16" i="3"/>
  <c r="J16" i="3" s="1"/>
  <c r="K16" i="3" s="1"/>
  <c r="I17" i="3"/>
  <c r="J17" i="3" s="1"/>
  <c r="K17" i="3" s="1"/>
  <c r="I18" i="3"/>
  <c r="I19" i="3"/>
  <c r="J19" i="3" s="1"/>
  <c r="K19" i="3" s="1"/>
  <c r="I20" i="3"/>
  <c r="J20" i="3" s="1"/>
  <c r="K20" i="3" s="1"/>
  <c r="I21" i="3"/>
  <c r="J21" i="3" s="1"/>
  <c r="K21" i="3" s="1"/>
  <c r="I22" i="3"/>
  <c r="J22" i="3" s="1"/>
  <c r="K22" i="3" s="1"/>
  <c r="I23" i="3"/>
  <c r="J23" i="3" s="1"/>
  <c r="K23" i="3" s="1"/>
  <c r="I24" i="3"/>
  <c r="J24" i="3" s="1"/>
  <c r="K24" i="3" s="1"/>
  <c r="I25" i="3"/>
  <c r="J25" i="3" s="1"/>
  <c r="K25" i="3" s="1"/>
  <c r="I26" i="3"/>
  <c r="J26" i="3" s="1"/>
  <c r="K26" i="3" s="1"/>
  <c r="I36" i="3"/>
  <c r="K36" i="3" s="1"/>
  <c r="I37" i="3"/>
  <c r="K37" i="3" s="1"/>
  <c r="I38" i="3"/>
  <c r="J38" i="3" s="1"/>
  <c r="K38" i="3" s="1"/>
  <c r="I39" i="3"/>
  <c r="J39" i="3" s="1"/>
  <c r="K39" i="3" s="1"/>
  <c r="I9" i="3"/>
  <c r="J9" i="3" s="1"/>
  <c r="J40" i="3" l="1"/>
</calcChain>
</file>

<file path=xl/sharedStrings.xml><?xml version="1.0" encoding="utf-8"?>
<sst xmlns="http://schemas.openxmlformats.org/spreadsheetml/2006/main" count="146" uniqueCount="84">
  <si>
    <t>SUBRED INTEGRADA DE SERVICIOS DE SALUD NORTE E.S.E.</t>
  </si>
  <si>
    <t>Item</t>
  </si>
  <si>
    <t>Nombre / Descripción</t>
  </si>
  <si>
    <t xml:space="preserve">Cantidad </t>
  </si>
  <si>
    <t xml:space="preserve">Unidad de Medida </t>
  </si>
  <si>
    <t xml:space="preserve">V/R Total </t>
  </si>
  <si>
    <t xml:space="preserve">Firma </t>
  </si>
  <si>
    <t xml:space="preserve">Nombre: </t>
  </si>
  <si>
    <t xml:space="preserve">Representante Legal </t>
  </si>
  <si>
    <t xml:space="preserve">NOMBRE DE LA EMPRESA: </t>
  </si>
  <si>
    <t xml:space="preserve">NIT: </t>
  </si>
  <si>
    <t xml:space="preserve">TOTAL </t>
  </si>
  <si>
    <t xml:space="preserve">V/R Total Unitario </t>
  </si>
  <si>
    <t>Especificación Técnica</t>
  </si>
  <si>
    <t>Observaciones</t>
  </si>
  <si>
    <t>Consumo Poromedio Mensual</t>
  </si>
  <si>
    <t>UNIDAD</t>
  </si>
  <si>
    <t xml:space="preserve">Valor Unitario </t>
  </si>
  <si>
    <t>___________________________________________________________________________</t>
  </si>
  <si>
    <t>ANEXO ECONOMICO - CONTRATAR EL SUMINISTRO DE PAPEL TÉRMICO PARA LOS EQUIPOS BIOMÉDICOS REQUERIDOS PARA LA PRESTACIÓN DE SERVICIOS DE SALUD EN LAS DIFERENTES UNIDADES DE LA SUBRED INTEGRADA DE SERVICIOS DE SALUD NORTE E.S.E</t>
  </si>
  <si>
    <t>PAPEL TÉRMICO</t>
  </si>
  <si>
    <t xml:space="preserve">60mm de ancho x 30 m (Rollo) </t>
  </si>
  <si>
    <t xml:space="preserve">50mm  X 30 en (Rollo) </t>
  </si>
  <si>
    <t>50mm / 20 m  (Rollo) con cuadricula</t>
  </si>
  <si>
    <t>50 mm de ancho x 30 mm (Rollo)</t>
  </si>
  <si>
    <t>48x 30 (Rollo)</t>
  </si>
  <si>
    <t>50 X 30 mm (Libreta)</t>
  </si>
  <si>
    <t>80 X 90 mm (Libreta)</t>
  </si>
  <si>
    <t>90 x 90 mm (Libreta)</t>
  </si>
  <si>
    <t>58X25 mm (Rollo)</t>
  </si>
  <si>
    <t>50 X 40 mm con cuadrícula (Rollo)</t>
  </si>
  <si>
    <t xml:space="preserve">80 X 20 mm con cuadricula (Rollo) </t>
  </si>
  <si>
    <t xml:space="preserve">110 X 140 mm con cuadricula (libreta) </t>
  </si>
  <si>
    <t xml:space="preserve">63X30 mm (Rollo) </t>
  </si>
  <si>
    <t>90 X 90 mm (libreta)</t>
  </si>
  <si>
    <t>110 X 27 mm (Libreta)</t>
  </si>
  <si>
    <t xml:space="preserve">80 X  90 mm con cuadricula (Libreta) </t>
  </si>
  <si>
    <t>110 *140 mm (Libreta)</t>
  </si>
  <si>
    <t>80 mm x 20 m  con cuadricula (Rollo)</t>
  </si>
  <si>
    <t xml:space="preserve">210 X 280 mm con cuadricula (libreta) </t>
  </si>
  <si>
    <t>215mm X 30m (Rollo)</t>
  </si>
  <si>
    <t xml:space="preserve"> 110 x 18 m (Rollo)</t>
  </si>
  <si>
    <t>84 x 13,5 m (Rollo)</t>
  </si>
  <si>
    <t>112 X100 mm (libreta)</t>
  </si>
  <si>
    <t xml:space="preserve">112X 90mm (libreta) </t>
  </si>
  <si>
    <t>90mm X 152mm (libreta)</t>
  </si>
  <si>
    <t>150 X 100 mm (Libreta)</t>
  </si>
  <si>
    <t>150 X 90 mm (libreta)</t>
  </si>
  <si>
    <t>110mm x 30m (Rollo)</t>
  </si>
  <si>
    <t>Desfibrilador Nihon kohden ;  Tec 5531</t>
  </si>
  <si>
    <t>Desfibrilador Nihon kohden ;  Tec 5631</t>
  </si>
  <si>
    <t>Desfibrilador Nihon kohden ;  Tec-7511K,</t>
  </si>
  <si>
    <t>Desfibrilador Shiller ;  Fred Easy ; DEFIGARD 3002IH ; DEFIGARD 5000</t>
  </si>
  <si>
    <t xml:space="preserve">Desfibrilador BENEHEART D3 </t>
  </si>
  <si>
    <t>Desfibrilador Welch Allyn PIC 30</t>
  </si>
  <si>
    <t>Desfibrilador  INSTRAMED ; CARDIOMAX</t>
  </si>
  <si>
    <t>Desfibrilador  GENERAL ELECTRIC ;  RESPONDER 2000</t>
  </si>
  <si>
    <t>Desfibrilador  GENERAL ELECTRIC ;  CARDIOSERV</t>
  </si>
  <si>
    <t>Desfibrilador  ZOLL ;  Mseries</t>
  </si>
  <si>
    <t>Desfibrilador  PRIMEDIC ; M290</t>
  </si>
  <si>
    <t>Desfibrilador BURDICK ; MEDIC 5</t>
  </si>
  <si>
    <t>ELECTROCARDIOGRAFO ; EDAN ; SE3</t>
  </si>
  <si>
    <t>ELECTROCARDIOGRAFO ; EDAN ; SE-601</t>
  </si>
  <si>
    <t>ELECTROCARDIOGRAFO; NIHON KOHDEN ; ECG 1150</t>
  </si>
  <si>
    <t>ELECTROCARDIOGRAFO ; SCHILLER ; AT-1</t>
  </si>
  <si>
    <t>ELECTROCARDIOGRAFO ; BIOCARE ; ECG 300G ; ECG-101G ;  IE3</t>
  </si>
  <si>
    <t>ELECTROCARDIOGRAFO ; GENERAL ELECTRIC ; MAC 600</t>
  </si>
  <si>
    <t>ELECTROCARDIOGRAFO ; TRISMED ;  CARDIPIA 400</t>
  </si>
  <si>
    <t>ELECTROCARDIOGRAFO ; CARDIMAX ;  FX7202</t>
  </si>
  <si>
    <t>ELECTROCARDIOGRAFO ; BTL</t>
  </si>
  <si>
    <t>ELECTROCARDIOGRAFO ; EDAN ; SE-12</t>
  </si>
  <si>
    <t>ELECTROCARDIOGRAFO ; COMEN; CM1200</t>
  </si>
  <si>
    <t>ECOGRAFO  IMPRESORA SONY</t>
  </si>
  <si>
    <t>Monitor Fetal  ; SUNRAY ;  SRF618B6</t>
  </si>
  <si>
    <t>Monitor Fetal  ; EDAN ;  CADENCE</t>
  </si>
  <si>
    <t xml:space="preserve">Monitor Fetal  ; GENERAL ELECTRIC  ;  COROMETRIC </t>
  </si>
  <si>
    <t>Monitor Fetal  ; PHILIPS; AVALON FM30</t>
  </si>
  <si>
    <t>Monitor Fetal  ; EDAN ;  F3</t>
  </si>
  <si>
    <t>Analizador de oido medio (impedanciometro) Grason Stadler</t>
  </si>
  <si>
    <t>IVA (SI APLICA)</t>
  </si>
  <si>
    <t>Valor Total de la Propuesta 2 meses</t>
  </si>
  <si>
    <t>50 mm * 100 mm (Libreta) con cuadricula</t>
  </si>
  <si>
    <t xml:space="preserve">50 mm * 100 mm con cuadricula (Libreta) </t>
  </si>
  <si>
    <t>INVITACIÓN A COTIZAR No 109-2020 S.NTE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</si>
</sst>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3" x14ac:knownFonts="1">
    <font>
      <sz val="11"/>
      <color theme="1"/>
      <name val="Calibri"/>
      <family val="2"/>
      <scheme val="minor"/>
    </font>
    <font>
      <sz val="11"/>
      <color theme="1"/>
      <name val="Calibri"/>
      <family val="2"/>
      <scheme val="minor"/>
    </font>
    <font>
      <b/>
      <sz val="14"/>
      <color theme="1"/>
      <name val="Arial"/>
      <family val="2"/>
    </font>
    <font>
      <sz val="10"/>
      <name val="Arial"/>
      <family val="2"/>
    </font>
    <font>
      <b/>
      <sz val="11"/>
      <color theme="1"/>
      <name val="Calibri"/>
      <family val="2"/>
      <scheme val="minor"/>
    </font>
    <font>
      <sz val="11"/>
      <name val="Arial"/>
      <family val="2"/>
    </font>
    <font>
      <b/>
      <sz val="11"/>
      <name val="Arial Narrow"/>
      <family val="2"/>
    </font>
    <font>
      <b/>
      <sz val="11"/>
      <color theme="1"/>
      <name val="Arial"/>
      <family val="2"/>
    </font>
    <font>
      <b/>
      <sz val="11"/>
      <name val="Arial"/>
      <family val="2"/>
    </font>
    <font>
      <sz val="14"/>
      <name val="Calibri"/>
      <family val="2"/>
      <scheme val="minor"/>
    </font>
    <font>
      <sz val="14"/>
      <color theme="1"/>
      <name val="Calibri"/>
      <family val="2"/>
      <scheme val="minor"/>
    </font>
    <font>
      <sz val="14"/>
      <color theme="1"/>
      <name val="Calibri"/>
      <family val="2"/>
    </font>
    <font>
      <sz val="14"/>
      <name val="Calibri"/>
      <family val="2"/>
    </font>
  </fonts>
  <fills count="7">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indexed="26"/>
      </patternFill>
    </fill>
    <fill>
      <patternFill patternType="solid">
        <fgColor rgb="FF92D050"/>
        <bgColor indexed="64"/>
      </patternFill>
    </fill>
    <fill>
      <patternFill patternType="solid">
        <fgColor theme="9"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3">
    <xf numFmtId="0" fontId="0" fillId="0" borderId="0"/>
    <xf numFmtId="164" fontId="1" fillId="0" borderId="0" applyFont="0" applyFill="0" applyBorder="0" applyAlignment="0" applyProtection="0"/>
    <xf numFmtId="0" fontId="3" fillId="0" borderId="0"/>
  </cellStyleXfs>
  <cellXfs count="48">
    <xf numFmtId="0" fontId="0" fillId="0" borderId="0" xfId="0"/>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0" fillId="0" borderId="9" xfId="0" applyFont="1" applyBorder="1"/>
    <xf numFmtId="0" fontId="5" fillId="0" borderId="0" xfId="0" applyFont="1" applyFill="1" applyBorder="1" applyAlignment="1">
      <alignment horizontal="left" vertical="center" wrapText="1"/>
    </xf>
    <xf numFmtId="0" fontId="0" fillId="0" borderId="13" xfId="0" applyBorder="1"/>
    <xf numFmtId="0" fontId="0" fillId="0" borderId="0" xfId="0" applyBorder="1"/>
    <xf numFmtId="0" fontId="0" fillId="0" borderId="14" xfId="0" applyBorder="1"/>
    <xf numFmtId="0" fontId="2" fillId="0" borderId="0" xfId="0" applyFont="1" applyBorder="1"/>
    <xf numFmtId="165" fontId="0" fillId="0" borderId="0" xfId="1" applyNumberFormat="1" applyFont="1" applyBorder="1" applyAlignment="1">
      <alignment vertical="center"/>
    </xf>
    <xf numFmtId="0" fontId="4" fillId="0" borderId="0" xfId="0" applyFont="1" applyBorder="1" applyAlignment="1">
      <alignment vertical="center"/>
    </xf>
    <xf numFmtId="0" fontId="0" fillId="0" borderId="15" xfId="0" applyBorder="1"/>
    <xf numFmtId="0" fontId="4" fillId="0" borderId="16" xfId="0" applyFont="1" applyBorder="1" applyAlignment="1">
      <alignment vertical="center"/>
    </xf>
    <xf numFmtId="0" fontId="0" fillId="0" borderId="16" xfId="0" applyBorder="1"/>
    <xf numFmtId="0" fontId="0" fillId="0" borderId="17" xfId="0" applyBorder="1"/>
    <xf numFmtId="0" fontId="6" fillId="3" borderId="19"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2" borderId="20"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center" vertical="center" wrapText="1"/>
      <protection locked="0"/>
    </xf>
    <xf numFmtId="0" fontId="9" fillId="0" borderId="20" xfId="0" applyFont="1" applyFill="1" applyBorder="1" applyAlignment="1" applyProtection="1">
      <alignment horizontal="center" vertical="center"/>
      <protection locked="0"/>
    </xf>
    <xf numFmtId="0" fontId="10" fillId="2" borderId="1" xfId="0" applyFont="1" applyFill="1" applyBorder="1" applyAlignment="1" applyProtection="1">
      <alignment horizontal="left" vertical="center" wrapText="1"/>
      <protection locked="0"/>
    </xf>
    <xf numFmtId="0" fontId="9" fillId="0" borderId="4" xfId="0" applyFont="1" applyFill="1" applyBorder="1" applyAlignment="1">
      <alignment horizontal="center" vertical="center" wrapText="1"/>
    </xf>
    <xf numFmtId="165" fontId="10" fillId="0" borderId="4" xfId="1" applyNumberFormat="1" applyFont="1" applyBorder="1" applyAlignment="1">
      <alignment horizontal="center" vertical="center"/>
    </xf>
    <xf numFmtId="165" fontId="10" fillId="0" borderId="5" xfId="1" applyNumberFormat="1" applyFont="1" applyBorder="1" applyAlignment="1">
      <alignment horizontal="center" vertical="center"/>
    </xf>
    <xf numFmtId="0" fontId="9" fillId="0" borderId="2" xfId="0" applyFont="1" applyFill="1" applyBorder="1" applyAlignment="1">
      <alignment horizontal="center" vertical="center" wrapText="1"/>
    </xf>
    <xf numFmtId="165" fontId="10" fillId="0" borderId="1" xfId="1" applyNumberFormat="1" applyFont="1" applyBorder="1" applyAlignment="1">
      <alignment horizontal="center" vertical="center"/>
    </xf>
    <xf numFmtId="0" fontId="10" fillId="0" borderId="10" xfId="0" applyFont="1" applyBorder="1"/>
    <xf numFmtId="0" fontId="9" fillId="0" borderId="11" xfId="0" applyFont="1" applyFill="1" applyBorder="1" applyAlignment="1">
      <alignment horizontal="left" vertical="center" wrapText="1"/>
    </xf>
    <xf numFmtId="0" fontId="10" fillId="0" borderId="11" xfId="0" applyFont="1" applyBorder="1"/>
    <xf numFmtId="0" fontId="9" fillId="2" borderId="11" xfId="0" applyFont="1" applyFill="1" applyBorder="1" applyAlignment="1" applyProtection="1">
      <alignment horizontal="center" vertical="center"/>
      <protection locked="0"/>
    </xf>
    <xf numFmtId="165" fontId="10" fillId="0" borderId="11" xfId="1" applyNumberFormat="1" applyFont="1" applyBorder="1" applyAlignment="1">
      <alignment vertical="center"/>
    </xf>
    <xf numFmtId="165" fontId="10" fillId="5" borderId="12" xfId="1" applyNumberFormat="1" applyFont="1" applyFill="1" applyBorder="1" applyAlignment="1">
      <alignment vertical="center"/>
    </xf>
    <xf numFmtId="0" fontId="11" fillId="0" borderId="1" xfId="0" applyFont="1" applyFill="1" applyBorder="1" applyAlignment="1" applyProtection="1">
      <alignment horizontal="left" vertical="center" wrapText="1"/>
    </xf>
    <xf numFmtId="0" fontId="12" fillId="2" borderId="1" xfId="0" applyFont="1" applyFill="1" applyBorder="1" applyAlignment="1" applyProtection="1">
      <alignment vertical="center" wrapText="1"/>
      <protection locked="0"/>
    </xf>
    <xf numFmtId="0" fontId="7" fillId="0" borderId="0" xfId="0" applyFont="1" applyBorder="1" applyAlignment="1">
      <alignment horizontal="center" vertical="center" wrapText="1"/>
    </xf>
    <xf numFmtId="0" fontId="2" fillId="6" borderId="13"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0" borderId="22"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4" xfId="0" applyFont="1" applyFill="1" applyBorder="1" applyAlignment="1">
      <alignment horizontal="center" vertical="center"/>
    </xf>
  </cellXfs>
  <cellStyles count="3">
    <cellStyle name="Millares" xfId="1" builtinId="3"/>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96"/>
  <sheetViews>
    <sheetView showGridLines="0" tabSelected="1" zoomScale="71" zoomScaleNormal="71" workbookViewId="0">
      <selection activeCell="A2" sqref="A2:K2"/>
    </sheetView>
  </sheetViews>
  <sheetFormatPr baseColWidth="10" defaultRowHeight="15" x14ac:dyDescent="0.25"/>
  <cols>
    <col min="1" max="1" width="8.28515625" customWidth="1"/>
    <col min="2" max="2" width="51" bestFit="1" customWidth="1"/>
    <col min="3" max="3" width="17.85546875" customWidth="1"/>
    <col min="4" max="4" width="17.140625" customWidth="1"/>
    <col min="5" max="5" width="26.5703125" customWidth="1"/>
    <col min="6" max="6" width="29.85546875" customWidth="1"/>
    <col min="7" max="7" width="15.7109375" customWidth="1"/>
    <col min="8" max="8" width="14.42578125" customWidth="1"/>
    <col min="9" max="9" width="14" customWidth="1"/>
    <col min="10" max="10" width="15.5703125" customWidth="1"/>
    <col min="11" max="11" width="14.28515625" customWidth="1"/>
  </cols>
  <sheetData>
    <row r="1" spans="1:11" ht="26.25" customHeight="1" x14ac:dyDescent="0.25">
      <c r="A1" s="42" t="s">
        <v>0</v>
      </c>
      <c r="B1" s="43"/>
      <c r="C1" s="43"/>
      <c r="D1" s="43"/>
      <c r="E1" s="43"/>
      <c r="F1" s="43"/>
      <c r="G1" s="43"/>
      <c r="H1" s="43"/>
      <c r="I1" s="43"/>
      <c r="J1" s="43"/>
      <c r="K1" s="44"/>
    </row>
    <row r="2" spans="1:11" ht="26.25" customHeight="1" x14ac:dyDescent="0.25">
      <c r="A2" s="45" t="s">
        <v>83</v>
      </c>
      <c r="B2" s="46"/>
      <c r="C2" s="46"/>
      <c r="D2" s="46"/>
      <c r="E2" s="46"/>
      <c r="F2" s="46"/>
      <c r="G2" s="46"/>
      <c r="H2" s="46"/>
      <c r="I2" s="46"/>
      <c r="J2" s="46"/>
      <c r="K2" s="47"/>
    </row>
    <row r="3" spans="1:11" ht="66.75" customHeight="1" x14ac:dyDescent="0.25">
      <c r="A3" s="39" t="s">
        <v>19</v>
      </c>
      <c r="B3" s="40"/>
      <c r="C3" s="40"/>
      <c r="D3" s="40"/>
      <c r="E3" s="40"/>
      <c r="F3" s="40"/>
      <c r="G3" s="40"/>
      <c r="H3" s="40"/>
      <c r="I3" s="40"/>
      <c r="J3" s="40"/>
      <c r="K3" s="41"/>
    </row>
    <row r="4" spans="1:11" x14ac:dyDescent="0.25">
      <c r="A4" s="6"/>
      <c r="B4" s="7"/>
      <c r="C4" s="7"/>
      <c r="D4" s="7"/>
      <c r="E4" s="7"/>
      <c r="F4" s="7"/>
      <c r="G4" s="7"/>
      <c r="H4" s="7"/>
      <c r="I4" s="7"/>
      <c r="J4" s="7"/>
      <c r="K4" s="8"/>
    </row>
    <row r="5" spans="1:11" ht="30.75" customHeight="1" x14ac:dyDescent="0.25">
      <c r="A5" s="6"/>
      <c r="B5" s="9" t="s">
        <v>9</v>
      </c>
      <c r="C5" s="9"/>
      <c r="D5" s="7"/>
      <c r="E5" s="7"/>
      <c r="F5" s="7"/>
      <c r="G5" s="7"/>
      <c r="H5" s="38"/>
      <c r="I5" s="38"/>
      <c r="J5" s="38"/>
      <c r="K5" s="8"/>
    </row>
    <row r="6" spans="1:11" ht="18" x14ac:dyDescent="0.25">
      <c r="A6" s="6"/>
      <c r="B6" s="9" t="s">
        <v>10</v>
      </c>
      <c r="C6" s="9"/>
      <c r="D6" s="7"/>
      <c r="E6" s="7"/>
      <c r="F6" s="7"/>
      <c r="G6" s="7"/>
      <c r="H6" s="7"/>
      <c r="I6" s="7"/>
      <c r="J6" s="7"/>
      <c r="K6" s="8"/>
    </row>
    <row r="7" spans="1:11" ht="18.75" thickBot="1" x14ac:dyDescent="0.3">
      <c r="A7" s="6"/>
      <c r="B7" s="9"/>
      <c r="C7" s="9"/>
      <c r="D7" s="7"/>
      <c r="E7" s="7"/>
      <c r="F7" s="7"/>
      <c r="G7" s="7"/>
      <c r="H7" s="7"/>
      <c r="I7" s="7"/>
      <c r="J7" s="7"/>
      <c r="K7" s="8"/>
    </row>
    <row r="8" spans="1:11" ht="60" customHeight="1" thickBot="1" x14ac:dyDescent="0.3">
      <c r="A8" s="1" t="s">
        <v>1</v>
      </c>
      <c r="B8" s="2" t="s">
        <v>2</v>
      </c>
      <c r="C8" s="2" t="s">
        <v>3</v>
      </c>
      <c r="D8" s="18" t="s">
        <v>15</v>
      </c>
      <c r="E8" s="17" t="s">
        <v>13</v>
      </c>
      <c r="F8" s="17" t="s">
        <v>14</v>
      </c>
      <c r="G8" s="16" t="s">
        <v>4</v>
      </c>
      <c r="H8" s="2" t="s">
        <v>17</v>
      </c>
      <c r="I8" s="2" t="s">
        <v>79</v>
      </c>
      <c r="J8" s="2" t="s">
        <v>12</v>
      </c>
      <c r="K8" s="3" t="s">
        <v>5</v>
      </c>
    </row>
    <row r="9" spans="1:11" ht="68.25" customHeight="1" x14ac:dyDescent="0.25">
      <c r="A9" s="20">
        <v>1</v>
      </c>
      <c r="B9" s="21" t="s">
        <v>20</v>
      </c>
      <c r="C9" s="22">
        <v>1</v>
      </c>
      <c r="D9" s="23">
        <v>10</v>
      </c>
      <c r="E9" s="36" t="s">
        <v>81</v>
      </c>
      <c r="F9" s="24" t="s">
        <v>49</v>
      </c>
      <c r="G9" s="25" t="s">
        <v>16</v>
      </c>
      <c r="H9" s="26"/>
      <c r="I9" s="26">
        <f>H9*0.19</f>
        <v>0</v>
      </c>
      <c r="J9" s="26">
        <f>H9+I9</f>
        <v>0</v>
      </c>
      <c r="K9" s="27">
        <f>J9*D9</f>
        <v>0</v>
      </c>
    </row>
    <row r="10" spans="1:11" ht="52.5" customHeight="1" x14ac:dyDescent="0.25">
      <c r="A10" s="28">
        <v>2</v>
      </c>
      <c r="B10" s="21" t="s">
        <v>20</v>
      </c>
      <c r="C10" s="22">
        <v>1</v>
      </c>
      <c r="D10" s="23">
        <v>10</v>
      </c>
      <c r="E10" s="36" t="s">
        <v>21</v>
      </c>
      <c r="F10" s="24" t="s">
        <v>50</v>
      </c>
      <c r="G10" s="25" t="s">
        <v>16</v>
      </c>
      <c r="H10" s="29"/>
      <c r="I10" s="26">
        <f t="shared" ref="I10:I39" si="0">H10*0.19</f>
        <v>0</v>
      </c>
      <c r="J10" s="26">
        <f t="shared" ref="J10:J39" si="1">H10+I10</f>
        <v>0</v>
      </c>
      <c r="K10" s="27">
        <f t="shared" ref="K10:K39" si="2">J10*D10</f>
        <v>0</v>
      </c>
    </row>
    <row r="11" spans="1:11" ht="52.5" customHeight="1" x14ac:dyDescent="0.25">
      <c r="A11" s="28">
        <v>3</v>
      </c>
      <c r="B11" s="21" t="s">
        <v>20</v>
      </c>
      <c r="C11" s="22">
        <v>1</v>
      </c>
      <c r="D11" s="23">
        <v>10</v>
      </c>
      <c r="E11" s="36" t="s">
        <v>82</v>
      </c>
      <c r="F11" s="24" t="s">
        <v>51</v>
      </c>
      <c r="G11" s="25" t="s">
        <v>16</v>
      </c>
      <c r="H11" s="29"/>
      <c r="I11" s="26">
        <f t="shared" si="0"/>
        <v>0</v>
      </c>
      <c r="J11" s="26">
        <f t="shared" si="1"/>
        <v>0</v>
      </c>
      <c r="K11" s="27">
        <f t="shared" si="2"/>
        <v>0</v>
      </c>
    </row>
    <row r="12" spans="1:11" ht="75.75" customHeight="1" x14ac:dyDescent="0.25">
      <c r="A12" s="20">
        <v>4</v>
      </c>
      <c r="B12" s="21" t="s">
        <v>20</v>
      </c>
      <c r="C12" s="22">
        <v>1</v>
      </c>
      <c r="D12" s="23">
        <v>5</v>
      </c>
      <c r="E12" s="37" t="s">
        <v>22</v>
      </c>
      <c r="F12" s="24" t="s">
        <v>52</v>
      </c>
      <c r="G12" s="25" t="s">
        <v>16</v>
      </c>
      <c r="H12" s="29"/>
      <c r="I12" s="26">
        <f t="shared" si="0"/>
        <v>0</v>
      </c>
      <c r="J12" s="26">
        <f t="shared" si="1"/>
        <v>0</v>
      </c>
      <c r="K12" s="27">
        <f t="shared" si="2"/>
        <v>0</v>
      </c>
    </row>
    <row r="13" spans="1:11" ht="52.5" customHeight="1" x14ac:dyDescent="0.25">
      <c r="A13" s="28">
        <v>5</v>
      </c>
      <c r="B13" s="21" t="s">
        <v>20</v>
      </c>
      <c r="C13" s="22">
        <v>1</v>
      </c>
      <c r="D13" s="23">
        <v>20</v>
      </c>
      <c r="E13" s="37" t="s">
        <v>23</v>
      </c>
      <c r="F13" s="24" t="s">
        <v>53</v>
      </c>
      <c r="G13" s="25" t="s">
        <v>16</v>
      </c>
      <c r="H13" s="29"/>
      <c r="I13" s="26">
        <f t="shared" si="0"/>
        <v>0</v>
      </c>
      <c r="J13" s="26">
        <f t="shared" si="1"/>
        <v>0</v>
      </c>
      <c r="K13" s="27">
        <f t="shared" si="2"/>
        <v>0</v>
      </c>
    </row>
    <row r="14" spans="1:11" ht="52.5" customHeight="1" x14ac:dyDescent="0.25">
      <c r="A14" s="28">
        <v>6</v>
      </c>
      <c r="B14" s="21" t="s">
        <v>20</v>
      </c>
      <c r="C14" s="22">
        <v>1</v>
      </c>
      <c r="D14" s="23">
        <v>5</v>
      </c>
      <c r="E14" s="37" t="s">
        <v>24</v>
      </c>
      <c r="F14" s="24" t="s">
        <v>54</v>
      </c>
      <c r="G14" s="25" t="s">
        <v>16</v>
      </c>
      <c r="H14" s="29"/>
      <c r="I14" s="26">
        <f t="shared" si="0"/>
        <v>0</v>
      </c>
      <c r="J14" s="26">
        <f t="shared" si="1"/>
        <v>0</v>
      </c>
      <c r="K14" s="27">
        <f t="shared" si="2"/>
        <v>0</v>
      </c>
    </row>
    <row r="15" spans="1:11" ht="50.25" customHeight="1" x14ac:dyDescent="0.25">
      <c r="A15" s="20">
        <v>7</v>
      </c>
      <c r="B15" s="21" t="s">
        <v>20</v>
      </c>
      <c r="C15" s="22">
        <v>1</v>
      </c>
      <c r="D15" s="23">
        <v>5</v>
      </c>
      <c r="E15" s="37" t="s">
        <v>25</v>
      </c>
      <c r="F15" s="24" t="s">
        <v>55</v>
      </c>
      <c r="G15" s="25" t="s">
        <v>16</v>
      </c>
      <c r="H15" s="29"/>
      <c r="I15" s="26">
        <f t="shared" si="0"/>
        <v>0</v>
      </c>
      <c r="J15" s="26">
        <f t="shared" si="1"/>
        <v>0</v>
      </c>
      <c r="K15" s="27">
        <f t="shared" si="2"/>
        <v>0</v>
      </c>
    </row>
    <row r="16" spans="1:11" ht="63" customHeight="1" x14ac:dyDescent="0.25">
      <c r="A16" s="28">
        <v>8</v>
      </c>
      <c r="B16" s="21" t="s">
        <v>20</v>
      </c>
      <c r="C16" s="22">
        <v>1</v>
      </c>
      <c r="D16" s="23">
        <v>5</v>
      </c>
      <c r="E16" s="37" t="s">
        <v>26</v>
      </c>
      <c r="F16" s="24" t="s">
        <v>56</v>
      </c>
      <c r="G16" s="25" t="s">
        <v>16</v>
      </c>
      <c r="H16" s="29"/>
      <c r="I16" s="26">
        <f t="shared" si="0"/>
        <v>0</v>
      </c>
      <c r="J16" s="26">
        <f t="shared" si="1"/>
        <v>0</v>
      </c>
      <c r="K16" s="27">
        <f t="shared" si="2"/>
        <v>0</v>
      </c>
    </row>
    <row r="17" spans="1:11" ht="52.5" customHeight="1" x14ac:dyDescent="0.25">
      <c r="A17" s="28">
        <v>9</v>
      </c>
      <c r="B17" s="21" t="s">
        <v>20</v>
      </c>
      <c r="C17" s="22">
        <v>1</v>
      </c>
      <c r="D17" s="23">
        <v>5</v>
      </c>
      <c r="E17" s="37" t="s">
        <v>27</v>
      </c>
      <c r="F17" s="24" t="s">
        <v>57</v>
      </c>
      <c r="G17" s="25" t="s">
        <v>16</v>
      </c>
      <c r="H17" s="29"/>
      <c r="I17" s="26">
        <f t="shared" si="0"/>
        <v>0</v>
      </c>
      <c r="J17" s="26">
        <f t="shared" si="1"/>
        <v>0</v>
      </c>
      <c r="K17" s="27">
        <f t="shared" si="2"/>
        <v>0</v>
      </c>
    </row>
    <row r="18" spans="1:11" ht="52.5" customHeight="1" x14ac:dyDescent="0.25">
      <c r="A18" s="20">
        <v>10</v>
      </c>
      <c r="B18" s="21" t="s">
        <v>20</v>
      </c>
      <c r="C18" s="22">
        <v>1</v>
      </c>
      <c r="D18" s="23">
        <v>5</v>
      </c>
      <c r="E18" s="37" t="s">
        <v>28</v>
      </c>
      <c r="F18" s="24" t="s">
        <v>58</v>
      </c>
      <c r="G18" s="25" t="s">
        <v>16</v>
      </c>
      <c r="H18" s="29"/>
      <c r="I18" s="26">
        <f t="shared" si="0"/>
        <v>0</v>
      </c>
      <c r="J18" s="26">
        <f t="shared" si="1"/>
        <v>0</v>
      </c>
      <c r="K18" s="27">
        <f t="shared" si="2"/>
        <v>0</v>
      </c>
    </row>
    <row r="19" spans="1:11" ht="52.5" customHeight="1" x14ac:dyDescent="0.25">
      <c r="A19" s="28">
        <v>11</v>
      </c>
      <c r="B19" s="21" t="s">
        <v>20</v>
      </c>
      <c r="C19" s="22">
        <v>1</v>
      </c>
      <c r="D19" s="23">
        <v>5</v>
      </c>
      <c r="E19" s="37" t="s">
        <v>29</v>
      </c>
      <c r="F19" s="24" t="s">
        <v>59</v>
      </c>
      <c r="G19" s="25" t="s">
        <v>16</v>
      </c>
      <c r="H19" s="29"/>
      <c r="I19" s="26">
        <f t="shared" si="0"/>
        <v>0</v>
      </c>
      <c r="J19" s="26">
        <f t="shared" si="1"/>
        <v>0</v>
      </c>
      <c r="K19" s="27">
        <f t="shared" si="2"/>
        <v>0</v>
      </c>
    </row>
    <row r="20" spans="1:11" ht="52.5" customHeight="1" x14ac:dyDescent="0.25">
      <c r="A20" s="28">
        <v>12</v>
      </c>
      <c r="B20" s="21" t="s">
        <v>20</v>
      </c>
      <c r="C20" s="22">
        <v>1</v>
      </c>
      <c r="D20" s="23">
        <v>5</v>
      </c>
      <c r="E20" s="37" t="s">
        <v>30</v>
      </c>
      <c r="F20" s="24" t="s">
        <v>60</v>
      </c>
      <c r="G20" s="25" t="s">
        <v>16</v>
      </c>
      <c r="H20" s="29"/>
      <c r="I20" s="26">
        <f t="shared" si="0"/>
        <v>0</v>
      </c>
      <c r="J20" s="26">
        <f t="shared" si="1"/>
        <v>0</v>
      </c>
      <c r="K20" s="27">
        <f t="shared" si="2"/>
        <v>0</v>
      </c>
    </row>
    <row r="21" spans="1:11" ht="52.5" customHeight="1" x14ac:dyDescent="0.25">
      <c r="A21" s="20">
        <v>13</v>
      </c>
      <c r="B21" s="21" t="s">
        <v>20</v>
      </c>
      <c r="C21" s="22">
        <v>1</v>
      </c>
      <c r="D21" s="23">
        <v>50</v>
      </c>
      <c r="E21" s="37" t="s">
        <v>31</v>
      </c>
      <c r="F21" s="24" t="s">
        <v>61</v>
      </c>
      <c r="G21" s="25" t="s">
        <v>16</v>
      </c>
      <c r="H21" s="29"/>
      <c r="I21" s="26">
        <f t="shared" si="0"/>
        <v>0</v>
      </c>
      <c r="J21" s="26">
        <f t="shared" si="1"/>
        <v>0</v>
      </c>
      <c r="K21" s="27">
        <f t="shared" si="2"/>
        <v>0</v>
      </c>
    </row>
    <row r="22" spans="1:11" ht="52.5" customHeight="1" x14ac:dyDescent="0.25">
      <c r="A22" s="28">
        <v>14</v>
      </c>
      <c r="B22" s="21" t="s">
        <v>20</v>
      </c>
      <c r="C22" s="22">
        <v>1</v>
      </c>
      <c r="D22" s="23">
        <v>40</v>
      </c>
      <c r="E22" s="37" t="s">
        <v>32</v>
      </c>
      <c r="F22" s="24" t="s">
        <v>62</v>
      </c>
      <c r="G22" s="25" t="s">
        <v>16</v>
      </c>
      <c r="H22" s="29"/>
      <c r="I22" s="26">
        <f t="shared" si="0"/>
        <v>0</v>
      </c>
      <c r="J22" s="26">
        <f t="shared" si="1"/>
        <v>0</v>
      </c>
      <c r="K22" s="27">
        <f t="shared" si="2"/>
        <v>0</v>
      </c>
    </row>
    <row r="23" spans="1:11" ht="68.25" customHeight="1" x14ac:dyDescent="0.25">
      <c r="A23" s="28">
        <v>15</v>
      </c>
      <c r="B23" s="21" t="s">
        <v>20</v>
      </c>
      <c r="C23" s="22">
        <v>1</v>
      </c>
      <c r="D23" s="23">
        <v>30</v>
      </c>
      <c r="E23" s="37" t="s">
        <v>33</v>
      </c>
      <c r="F23" s="24" t="s">
        <v>63</v>
      </c>
      <c r="G23" s="25" t="s">
        <v>16</v>
      </c>
      <c r="H23" s="29"/>
      <c r="I23" s="26">
        <f t="shared" si="0"/>
        <v>0</v>
      </c>
      <c r="J23" s="26">
        <f t="shared" si="1"/>
        <v>0</v>
      </c>
      <c r="K23" s="27">
        <f t="shared" si="2"/>
        <v>0</v>
      </c>
    </row>
    <row r="24" spans="1:11" ht="68.25" customHeight="1" x14ac:dyDescent="0.25">
      <c r="A24" s="20">
        <v>16</v>
      </c>
      <c r="B24" s="21" t="s">
        <v>20</v>
      </c>
      <c r="C24" s="22">
        <v>1</v>
      </c>
      <c r="D24" s="23">
        <v>5</v>
      </c>
      <c r="E24" s="37" t="s">
        <v>34</v>
      </c>
      <c r="F24" s="24" t="s">
        <v>64</v>
      </c>
      <c r="G24" s="25" t="s">
        <v>16</v>
      </c>
      <c r="H24" s="29"/>
      <c r="I24" s="26">
        <f t="shared" si="0"/>
        <v>0</v>
      </c>
      <c r="J24" s="26">
        <f t="shared" si="1"/>
        <v>0</v>
      </c>
      <c r="K24" s="27">
        <f t="shared" si="2"/>
        <v>0</v>
      </c>
    </row>
    <row r="25" spans="1:11" ht="68.25" customHeight="1" x14ac:dyDescent="0.25">
      <c r="A25" s="28">
        <v>17</v>
      </c>
      <c r="B25" s="21" t="s">
        <v>20</v>
      </c>
      <c r="C25" s="22">
        <v>1</v>
      </c>
      <c r="D25" s="23">
        <v>60</v>
      </c>
      <c r="E25" s="37" t="s">
        <v>35</v>
      </c>
      <c r="F25" s="24" t="s">
        <v>65</v>
      </c>
      <c r="G25" s="25" t="s">
        <v>16</v>
      </c>
      <c r="H25" s="29"/>
      <c r="I25" s="26">
        <f t="shared" si="0"/>
        <v>0</v>
      </c>
      <c r="J25" s="26">
        <f t="shared" si="1"/>
        <v>0</v>
      </c>
      <c r="K25" s="27">
        <f t="shared" si="2"/>
        <v>0</v>
      </c>
    </row>
    <row r="26" spans="1:11" ht="68.25" customHeight="1" x14ac:dyDescent="0.25">
      <c r="A26" s="28">
        <v>18</v>
      </c>
      <c r="B26" s="21" t="s">
        <v>20</v>
      </c>
      <c r="C26" s="22">
        <v>1</v>
      </c>
      <c r="D26" s="23">
        <v>60</v>
      </c>
      <c r="E26" s="37" t="s">
        <v>36</v>
      </c>
      <c r="F26" s="24" t="s">
        <v>66</v>
      </c>
      <c r="G26" s="25" t="s">
        <v>16</v>
      </c>
      <c r="H26" s="29"/>
      <c r="I26" s="26">
        <f t="shared" si="0"/>
        <v>0</v>
      </c>
      <c r="J26" s="26">
        <f t="shared" si="1"/>
        <v>0</v>
      </c>
      <c r="K26" s="27">
        <f t="shared" si="2"/>
        <v>0</v>
      </c>
    </row>
    <row r="27" spans="1:11" ht="68.25" customHeight="1" x14ac:dyDescent="0.25">
      <c r="A27" s="28">
        <v>19</v>
      </c>
      <c r="B27" s="21" t="s">
        <v>20</v>
      </c>
      <c r="C27" s="22">
        <v>1</v>
      </c>
      <c r="D27" s="23">
        <v>5</v>
      </c>
      <c r="E27" s="37" t="s">
        <v>35</v>
      </c>
      <c r="F27" s="24" t="s">
        <v>67</v>
      </c>
      <c r="G27" s="25" t="s">
        <v>16</v>
      </c>
      <c r="H27" s="29"/>
      <c r="I27" s="26">
        <f t="shared" si="0"/>
        <v>0</v>
      </c>
      <c r="J27" s="26">
        <f t="shared" si="1"/>
        <v>0</v>
      </c>
      <c r="K27" s="27">
        <f t="shared" si="2"/>
        <v>0</v>
      </c>
    </row>
    <row r="28" spans="1:11" ht="52.5" customHeight="1" x14ac:dyDescent="0.25">
      <c r="A28" s="28">
        <v>20</v>
      </c>
      <c r="B28" s="21" t="s">
        <v>20</v>
      </c>
      <c r="C28" s="22">
        <v>1</v>
      </c>
      <c r="D28" s="23">
        <v>5</v>
      </c>
      <c r="E28" s="37" t="s">
        <v>37</v>
      </c>
      <c r="F28" s="24" t="s">
        <v>68</v>
      </c>
      <c r="G28" s="25" t="s">
        <v>16</v>
      </c>
      <c r="H28" s="29"/>
      <c r="I28" s="26">
        <f t="shared" si="0"/>
        <v>0</v>
      </c>
      <c r="J28" s="26">
        <f t="shared" si="1"/>
        <v>0</v>
      </c>
      <c r="K28" s="27">
        <f t="shared" si="2"/>
        <v>0</v>
      </c>
    </row>
    <row r="29" spans="1:11" ht="52.5" customHeight="1" x14ac:dyDescent="0.25">
      <c r="A29" s="28">
        <v>21</v>
      </c>
      <c r="B29" s="21" t="s">
        <v>20</v>
      </c>
      <c r="C29" s="22">
        <v>1</v>
      </c>
      <c r="D29" s="23">
        <v>10</v>
      </c>
      <c r="E29" s="37" t="s">
        <v>38</v>
      </c>
      <c r="F29" s="24" t="s">
        <v>69</v>
      </c>
      <c r="G29" s="25" t="s">
        <v>16</v>
      </c>
      <c r="H29" s="29"/>
      <c r="I29" s="26">
        <f t="shared" si="0"/>
        <v>0</v>
      </c>
      <c r="J29" s="26">
        <f t="shared" si="1"/>
        <v>0</v>
      </c>
      <c r="K29" s="27">
        <f t="shared" si="2"/>
        <v>0</v>
      </c>
    </row>
    <row r="30" spans="1:11" ht="52.5" customHeight="1" x14ac:dyDescent="0.25">
      <c r="A30" s="28">
        <v>22</v>
      </c>
      <c r="B30" s="21" t="s">
        <v>20</v>
      </c>
      <c r="C30" s="22">
        <v>1</v>
      </c>
      <c r="D30" s="23">
        <v>20</v>
      </c>
      <c r="E30" s="37" t="s">
        <v>39</v>
      </c>
      <c r="F30" s="24" t="s">
        <v>70</v>
      </c>
      <c r="G30" s="25" t="s">
        <v>16</v>
      </c>
      <c r="H30" s="29"/>
      <c r="I30" s="26">
        <f t="shared" si="0"/>
        <v>0</v>
      </c>
      <c r="J30" s="26">
        <f t="shared" si="1"/>
        <v>0</v>
      </c>
      <c r="K30" s="27">
        <f t="shared" si="2"/>
        <v>0</v>
      </c>
    </row>
    <row r="31" spans="1:11" ht="52.5" customHeight="1" x14ac:dyDescent="0.25">
      <c r="A31" s="28">
        <v>23</v>
      </c>
      <c r="B31" s="21" t="s">
        <v>20</v>
      </c>
      <c r="C31" s="22">
        <v>1</v>
      </c>
      <c r="D31" s="23">
        <v>100</v>
      </c>
      <c r="E31" s="37" t="s">
        <v>40</v>
      </c>
      <c r="F31" s="24" t="s">
        <v>71</v>
      </c>
      <c r="G31" s="25" t="s">
        <v>16</v>
      </c>
      <c r="H31" s="29"/>
      <c r="I31" s="26">
        <f t="shared" si="0"/>
        <v>0</v>
      </c>
      <c r="J31" s="26">
        <f t="shared" si="1"/>
        <v>0</v>
      </c>
      <c r="K31" s="27">
        <f t="shared" si="2"/>
        <v>0</v>
      </c>
    </row>
    <row r="32" spans="1:11" ht="52.5" customHeight="1" x14ac:dyDescent="0.25">
      <c r="A32" s="28">
        <v>24</v>
      </c>
      <c r="B32" s="21" t="s">
        <v>20</v>
      </c>
      <c r="C32" s="22">
        <v>1</v>
      </c>
      <c r="D32" s="23">
        <v>150</v>
      </c>
      <c r="E32" s="37" t="s">
        <v>41</v>
      </c>
      <c r="F32" s="24" t="s">
        <v>72</v>
      </c>
      <c r="G32" s="25" t="s">
        <v>16</v>
      </c>
      <c r="H32" s="29"/>
      <c r="I32" s="26">
        <f t="shared" si="0"/>
        <v>0</v>
      </c>
      <c r="J32" s="26">
        <f t="shared" si="1"/>
        <v>0</v>
      </c>
      <c r="K32" s="27">
        <f t="shared" si="2"/>
        <v>0</v>
      </c>
    </row>
    <row r="33" spans="1:11" ht="52.5" customHeight="1" x14ac:dyDescent="0.25">
      <c r="A33" s="28">
        <v>25</v>
      </c>
      <c r="B33" s="21" t="s">
        <v>20</v>
      </c>
      <c r="C33" s="22">
        <v>1</v>
      </c>
      <c r="D33" s="23">
        <v>50</v>
      </c>
      <c r="E33" s="37" t="s">
        <v>42</v>
      </c>
      <c r="F33" s="24" t="s">
        <v>72</v>
      </c>
      <c r="G33" s="25" t="s">
        <v>16</v>
      </c>
      <c r="H33" s="29"/>
      <c r="I33" s="26">
        <f t="shared" si="0"/>
        <v>0</v>
      </c>
      <c r="J33" s="26">
        <f t="shared" si="1"/>
        <v>0</v>
      </c>
      <c r="K33" s="27">
        <f t="shared" si="2"/>
        <v>0</v>
      </c>
    </row>
    <row r="34" spans="1:11" ht="52.5" customHeight="1" x14ac:dyDescent="0.25">
      <c r="A34" s="28">
        <v>26</v>
      </c>
      <c r="B34" s="21" t="s">
        <v>20</v>
      </c>
      <c r="C34" s="22">
        <v>1</v>
      </c>
      <c r="D34" s="23">
        <v>50</v>
      </c>
      <c r="E34" s="37" t="s">
        <v>43</v>
      </c>
      <c r="F34" s="24" t="s">
        <v>73</v>
      </c>
      <c r="G34" s="25" t="s">
        <v>16</v>
      </c>
      <c r="H34" s="29"/>
      <c r="I34" s="26">
        <f t="shared" si="0"/>
        <v>0</v>
      </c>
      <c r="J34" s="26">
        <f t="shared" si="1"/>
        <v>0</v>
      </c>
      <c r="K34" s="27">
        <f t="shared" si="2"/>
        <v>0</v>
      </c>
    </row>
    <row r="35" spans="1:11" ht="52.5" customHeight="1" x14ac:dyDescent="0.25">
      <c r="A35" s="28">
        <v>27</v>
      </c>
      <c r="B35" s="21" t="s">
        <v>20</v>
      </c>
      <c r="C35" s="22">
        <v>1</v>
      </c>
      <c r="D35" s="23">
        <v>50</v>
      </c>
      <c r="E35" s="37" t="s">
        <v>44</v>
      </c>
      <c r="F35" s="24" t="s">
        <v>74</v>
      </c>
      <c r="G35" s="25" t="s">
        <v>16</v>
      </c>
      <c r="H35" s="29"/>
      <c r="I35" s="26">
        <f t="shared" si="0"/>
        <v>0</v>
      </c>
      <c r="J35" s="26">
        <f t="shared" si="1"/>
        <v>0</v>
      </c>
      <c r="K35" s="27">
        <f t="shared" si="2"/>
        <v>0</v>
      </c>
    </row>
    <row r="36" spans="1:11" ht="52.5" customHeight="1" x14ac:dyDescent="0.25">
      <c r="A36" s="28">
        <v>28</v>
      </c>
      <c r="B36" s="21" t="s">
        <v>20</v>
      </c>
      <c r="C36" s="22">
        <v>1</v>
      </c>
      <c r="D36" s="23">
        <v>5</v>
      </c>
      <c r="E36" s="37" t="s">
        <v>45</v>
      </c>
      <c r="F36" s="24" t="s">
        <v>75</v>
      </c>
      <c r="G36" s="25" t="s">
        <v>16</v>
      </c>
      <c r="H36" s="29"/>
      <c r="I36" s="26">
        <f t="shared" si="0"/>
        <v>0</v>
      </c>
      <c r="J36" s="26">
        <f t="shared" si="1"/>
        <v>0</v>
      </c>
      <c r="K36" s="27">
        <f t="shared" si="2"/>
        <v>0</v>
      </c>
    </row>
    <row r="37" spans="1:11" ht="52.5" customHeight="1" x14ac:dyDescent="0.25">
      <c r="A37" s="28">
        <v>29</v>
      </c>
      <c r="B37" s="21" t="s">
        <v>20</v>
      </c>
      <c r="C37" s="22">
        <v>1</v>
      </c>
      <c r="D37" s="23">
        <v>60</v>
      </c>
      <c r="E37" s="37" t="s">
        <v>46</v>
      </c>
      <c r="F37" s="24" t="s">
        <v>76</v>
      </c>
      <c r="G37" s="25" t="s">
        <v>16</v>
      </c>
      <c r="H37" s="29"/>
      <c r="I37" s="26">
        <f t="shared" si="0"/>
        <v>0</v>
      </c>
      <c r="J37" s="26">
        <f t="shared" si="1"/>
        <v>0</v>
      </c>
      <c r="K37" s="27">
        <f t="shared" si="2"/>
        <v>0</v>
      </c>
    </row>
    <row r="38" spans="1:11" ht="52.5" customHeight="1" x14ac:dyDescent="0.25">
      <c r="A38" s="28">
        <v>30</v>
      </c>
      <c r="B38" s="21" t="s">
        <v>20</v>
      </c>
      <c r="C38" s="22">
        <v>1</v>
      </c>
      <c r="D38" s="23">
        <v>100</v>
      </c>
      <c r="E38" s="37" t="s">
        <v>47</v>
      </c>
      <c r="F38" s="24" t="s">
        <v>77</v>
      </c>
      <c r="G38" s="25" t="s">
        <v>16</v>
      </c>
      <c r="H38" s="29"/>
      <c r="I38" s="26">
        <f t="shared" si="0"/>
        <v>0</v>
      </c>
      <c r="J38" s="26">
        <f t="shared" si="1"/>
        <v>0</v>
      </c>
      <c r="K38" s="27">
        <f t="shared" si="2"/>
        <v>0</v>
      </c>
    </row>
    <row r="39" spans="1:11" ht="52.5" customHeight="1" x14ac:dyDescent="0.25">
      <c r="A39" s="28">
        <v>31</v>
      </c>
      <c r="B39" s="21" t="s">
        <v>20</v>
      </c>
      <c r="C39" s="22">
        <v>1</v>
      </c>
      <c r="D39" s="23">
        <v>5</v>
      </c>
      <c r="E39" s="37" t="s">
        <v>48</v>
      </c>
      <c r="F39" s="24" t="s">
        <v>78</v>
      </c>
      <c r="G39" s="25" t="s">
        <v>16</v>
      </c>
      <c r="H39" s="29"/>
      <c r="I39" s="26">
        <f t="shared" si="0"/>
        <v>0</v>
      </c>
      <c r="J39" s="26">
        <f t="shared" si="1"/>
        <v>0</v>
      </c>
      <c r="K39" s="27">
        <f t="shared" si="2"/>
        <v>0</v>
      </c>
    </row>
    <row r="40" spans="1:11" ht="30" customHeight="1" thickBot="1" x14ac:dyDescent="0.35">
      <c r="A40" s="30"/>
      <c r="B40" s="31"/>
      <c r="C40" s="31"/>
      <c r="D40" s="32"/>
      <c r="E40" s="32"/>
      <c r="F40" s="32"/>
      <c r="G40" s="33" t="s">
        <v>11</v>
      </c>
      <c r="H40" s="32"/>
      <c r="I40" s="32"/>
      <c r="J40" s="34">
        <f>SUM(J9:J39)</f>
        <v>0</v>
      </c>
      <c r="K40" s="35">
        <f>SUM(K9:K39)</f>
        <v>0</v>
      </c>
    </row>
    <row r="41" spans="1:11" ht="22.5" customHeight="1" x14ac:dyDescent="0.25">
      <c r="A41" s="6"/>
      <c r="B41" s="5"/>
      <c r="C41" s="5"/>
      <c r="D41" s="7"/>
      <c r="E41" s="7"/>
      <c r="F41" s="7"/>
      <c r="G41" s="7"/>
      <c r="H41" s="7"/>
      <c r="I41" s="7"/>
      <c r="J41" s="10"/>
      <c r="K41" s="8"/>
    </row>
    <row r="42" spans="1:11" ht="30.75" customHeight="1" x14ac:dyDescent="0.25">
      <c r="A42" s="6"/>
      <c r="B42" s="19" t="s">
        <v>80</v>
      </c>
      <c r="C42" s="5"/>
      <c r="D42" s="7" t="s">
        <v>18</v>
      </c>
      <c r="E42" s="7"/>
      <c r="F42" s="7"/>
      <c r="G42" s="7"/>
      <c r="H42" s="7"/>
      <c r="I42" s="7"/>
      <c r="J42" s="10"/>
      <c r="K42" s="8"/>
    </row>
    <row r="43" spans="1:11" ht="27.75" customHeight="1" x14ac:dyDescent="0.25">
      <c r="A43" s="6"/>
      <c r="B43" s="11" t="s">
        <v>7</v>
      </c>
      <c r="C43" s="11"/>
      <c r="D43" s="4"/>
      <c r="E43" s="4"/>
      <c r="F43" s="4"/>
      <c r="G43" s="4"/>
      <c r="H43" s="4"/>
      <c r="I43" s="7"/>
      <c r="J43" s="7"/>
      <c r="K43" s="8"/>
    </row>
    <row r="44" spans="1:11" ht="27.75" customHeight="1" x14ac:dyDescent="0.25">
      <c r="A44" s="6"/>
      <c r="B44" s="11" t="s">
        <v>6</v>
      </c>
      <c r="C44" s="11"/>
      <c r="D44" s="4"/>
      <c r="E44" s="4"/>
      <c r="F44" s="4"/>
      <c r="G44" s="4"/>
      <c r="H44" s="4"/>
      <c r="I44" s="7"/>
      <c r="J44" s="7"/>
      <c r="K44" s="8"/>
    </row>
    <row r="45" spans="1:11" ht="22.5" customHeight="1" thickBot="1" x14ac:dyDescent="0.3">
      <c r="A45" s="12"/>
      <c r="B45" s="13" t="s">
        <v>8</v>
      </c>
      <c r="C45" s="13"/>
      <c r="D45" s="14"/>
      <c r="E45" s="14"/>
      <c r="F45" s="14"/>
      <c r="G45" s="14"/>
      <c r="H45" s="14"/>
      <c r="I45" s="14"/>
      <c r="J45" s="14"/>
      <c r="K45" s="15"/>
    </row>
    <row r="46" spans="1:11" ht="22.5" customHeight="1" x14ac:dyDescent="0.25"/>
    <row r="47" spans="1:11" ht="43.5" customHeight="1" x14ac:dyDescent="0.25"/>
    <row r="48" spans="1:11" ht="22.5" customHeight="1" x14ac:dyDescent="0.25"/>
    <row r="49" ht="30.75" customHeight="1" x14ac:dyDescent="0.25"/>
    <row r="50" ht="30.75" customHeight="1" x14ac:dyDescent="0.25"/>
    <row r="51" ht="22.5" customHeight="1" x14ac:dyDescent="0.25"/>
    <row r="52" ht="41.25" customHeight="1" x14ac:dyDescent="0.25"/>
    <row r="53" ht="41.25" customHeight="1" x14ac:dyDescent="0.25"/>
    <row r="54" ht="41.25" customHeight="1" x14ac:dyDescent="0.25"/>
    <row r="55" ht="27" customHeight="1" x14ac:dyDescent="0.25"/>
    <row r="56" ht="27" customHeight="1" x14ac:dyDescent="0.25"/>
    <row r="57" ht="27" customHeight="1" x14ac:dyDescent="0.25"/>
    <row r="58" ht="27" customHeight="1" x14ac:dyDescent="0.25"/>
    <row r="59" ht="27" customHeight="1" x14ac:dyDescent="0.25"/>
    <row r="60" ht="27" customHeight="1" x14ac:dyDescent="0.25"/>
    <row r="61" ht="43.5" customHeight="1" x14ac:dyDescent="0.25"/>
    <row r="62" ht="43.5" customHeight="1" x14ac:dyDescent="0.25"/>
    <row r="63" ht="43.5" customHeight="1" x14ac:dyDescent="0.25"/>
    <row r="64" ht="32.25" customHeight="1" x14ac:dyDescent="0.25"/>
    <row r="65" ht="32.25" customHeight="1" x14ac:dyDescent="0.25"/>
    <row r="66" ht="32.25" customHeight="1" x14ac:dyDescent="0.25"/>
    <row r="67" ht="32.25" customHeight="1" x14ac:dyDescent="0.25"/>
    <row r="68" ht="32.25" customHeight="1" x14ac:dyDescent="0.25"/>
    <row r="69" ht="31.5" customHeight="1" x14ac:dyDescent="0.25"/>
    <row r="70" ht="31.5" customHeight="1" x14ac:dyDescent="0.25"/>
    <row r="71" ht="31.5" customHeight="1" x14ac:dyDescent="0.25"/>
    <row r="72" ht="31.5" customHeight="1" x14ac:dyDescent="0.25"/>
    <row r="73" ht="31.5" customHeight="1" x14ac:dyDescent="0.25"/>
    <row r="74" ht="39.75" customHeight="1" x14ac:dyDescent="0.25"/>
    <row r="75" ht="72.75" customHeight="1" x14ac:dyDescent="0.25"/>
    <row r="76" ht="48" customHeight="1" x14ac:dyDescent="0.25"/>
    <row r="79" ht="24.75" customHeight="1" x14ac:dyDescent="0.25"/>
    <row r="80" ht="24.75" customHeight="1" x14ac:dyDescent="0.25"/>
    <row r="81" ht="24.75" customHeight="1" x14ac:dyDescent="0.25"/>
    <row r="82" ht="24.75" customHeight="1" x14ac:dyDescent="0.25"/>
    <row r="83" ht="24.75" customHeight="1" x14ac:dyDescent="0.25"/>
    <row r="84" ht="24.75" customHeight="1" x14ac:dyDescent="0.25"/>
    <row r="85" ht="24.75" customHeight="1" x14ac:dyDescent="0.25"/>
    <row r="86" ht="24.75" customHeight="1" x14ac:dyDescent="0.25"/>
    <row r="87" ht="24.75" customHeight="1" x14ac:dyDescent="0.25"/>
    <row r="88" ht="24.75" customHeight="1" x14ac:dyDescent="0.25"/>
    <row r="89" ht="24.75" customHeight="1" x14ac:dyDescent="0.25"/>
    <row r="90" ht="24.75" customHeight="1" x14ac:dyDescent="0.25"/>
    <row r="91" ht="24.75" customHeight="1" x14ac:dyDescent="0.25"/>
    <row r="92" ht="24.75" customHeight="1" x14ac:dyDescent="0.25"/>
    <row r="94" ht="30" customHeight="1" x14ac:dyDescent="0.25"/>
    <row r="96" ht="25.5" customHeight="1" x14ac:dyDescent="0.25"/>
  </sheetData>
  <mergeCells count="4">
    <mergeCell ref="H5:J5"/>
    <mergeCell ref="A3:K3"/>
    <mergeCell ref="A1:K1"/>
    <mergeCell ref="A2:K2"/>
  </mergeCells>
  <printOptions horizontalCentered="1"/>
  <pageMargins left="0.25" right="0.25" top="0.75" bottom="0.75" header="0.3" footer="0.3"/>
  <pageSetup scale="4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ECONÓMICO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Compras</dc:creator>
  <cp:lastModifiedBy>Compras2</cp:lastModifiedBy>
  <cp:lastPrinted>2020-06-11T14:03:43Z</cp:lastPrinted>
  <dcterms:created xsi:type="dcterms:W3CDTF">2018-02-22T19:16:42Z</dcterms:created>
  <dcterms:modified xsi:type="dcterms:W3CDTF">2020-07-30T18:07:57Z</dcterms:modified>
</cp:coreProperties>
</file>