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C:\Users\compras3\Desktop\2022 HEREDIA\2. Invitacion a Cotizar\12- Diciembre\1- Puertas eléctricas\Anexos\"/>
    </mc:Choice>
  </mc:AlternateContent>
  <xr:revisionPtr revIDLastSave="0" documentId="13_ncr:1_{8C971E9B-59C7-43E0-B6A4-FBB98A43C7C4}" xr6:coauthVersionLast="36" xr6:coauthVersionMax="36" xr10:uidLastSave="{00000000-0000-0000-0000-000000000000}"/>
  <bookViews>
    <workbookView xWindow="0" yWindow="0" windowWidth="24000" windowHeight="9225" tabRatio="500" xr2:uid="{00000000-000D-0000-FFFF-FFFF00000000}"/>
  </bookViews>
  <sheets>
    <sheet name="Hoja1" sheetId="1" r:id="rId1"/>
  </sheets>
  <definedNames>
    <definedName name="_xlnm.Print_Area" localSheetId="0">Hoja1!$A$1:$J$32</definedName>
    <definedName name="_xlnm.Print_Titles" localSheetId="0">Hoja1!#REF!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J21" i="1"/>
  <c r="J22" i="1"/>
  <c r="J23" i="1"/>
  <c r="J24" i="1"/>
  <c r="J25" i="1"/>
  <c r="J19" i="1"/>
  <c r="H26" i="1"/>
  <c r="I26" i="1" s="1"/>
  <c r="J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J18" i="1" s="1"/>
</calcChain>
</file>

<file path=xl/sharedStrings.xml><?xml version="1.0" encoding="utf-8"?>
<sst xmlns="http://schemas.openxmlformats.org/spreadsheetml/2006/main" count="62" uniqueCount="38">
  <si>
    <t>ESPECIFICACIONES DEL BIEN O SERVICIO</t>
  </si>
  <si>
    <t xml:space="preserve">CORREO ELECTRÓNICO: </t>
  </si>
  <si>
    <t xml:space="preserve">NOMBRE RAZÓN SOCIAL: </t>
  </si>
  <si>
    <t xml:space="preserve">VALOR TOTAL </t>
  </si>
  <si>
    <t xml:space="preserve">V/R UNITARIO </t>
  </si>
  <si>
    <t>IVA  (SI APLICA)</t>
  </si>
  <si>
    <t xml:space="preserve">VIGENCIA DE LA PROPUESTA: </t>
  </si>
  <si>
    <t>FECHA :</t>
  </si>
  <si>
    <t>OBJETO A 
CONTRATAR</t>
  </si>
  <si>
    <t xml:space="preserve">Nombre y firma del Representante Legal </t>
  </si>
  <si>
    <t xml:space="preserve">TELÉFONO CEL: </t>
  </si>
  <si>
    <t>NOMBRE / DESCRIPCIÓN</t>
  </si>
  <si>
    <r>
      <rPr>
        <b/>
        <sz val="12"/>
        <rFont val="Arial Narrow"/>
        <family val="2"/>
      </rPr>
      <t>NOTA:</t>
    </r>
    <r>
      <rPr>
        <sz val="12"/>
        <rFont val="Arial Narrow"/>
        <family val="2"/>
      </rPr>
      <t xml:space="preserve"> SÍRVASE OFERTAR CONFORME A LA  UNIDAD DE REFERENCIA  SOLICITADA, POR VALOR UNITARIO Y EN LAS CASILLAS CORRESPONDIENTES.
           FORMA DE PAGO DENTRO DE LOS  (90) DÍAS CALENDARIO.</t>
    </r>
  </si>
  <si>
    <t>OBSERVACIÓN</t>
  </si>
  <si>
    <t>V/R TOTAL UNITARIO</t>
  </si>
  <si>
    <t xml:space="preserve"> </t>
  </si>
  <si>
    <t xml:space="preserve">Global </t>
  </si>
  <si>
    <t>V/R TOTAL</t>
  </si>
  <si>
    <t>ANEXO No. 5. ANEXO ECONÓMICO
INVITACIÓN A COTIZAR No. 092-2022</t>
  </si>
  <si>
    <t>Mantenimiento preventivo y correctivo de puertas automáticas (con bolsa de repuestos), ubicados en las diferentes unidades y/o sedes que componen la Subred Integrada de Servicios de Salud Norte E.S.E.</t>
  </si>
  <si>
    <t>ITEM</t>
  </si>
  <si>
    <t>CANTIDAD</t>
  </si>
  <si>
    <t>UNIDAD DE MEDIDA</t>
  </si>
  <si>
    <t>ESPECIFICACIÓN TÉCNICA</t>
  </si>
  <si>
    <t xml:space="preserve"> Mantenimiento preventivo de puertas electricas con bolsa de repuestos a fin de garantizar el buen y normal funcionamiento, como tambien el cumplimiento normativo según corresponda para este tipo de puertas. 
Ver Anexo N°1. Bolsa de repuestos</t>
  </si>
  <si>
    <t xml:space="preserve">Unidad </t>
  </si>
  <si>
    <t xml:space="preserve">No aplica </t>
  </si>
  <si>
    <t xml:space="preserve">Los consumibles como grasa, aceites y demás elementos no serán objeto de costos adicionales para la Subred Norte E.S.E. </t>
  </si>
  <si>
    <t xml:space="preserve">Suministro e instalación de papel vinilo con diseño para instalación en puertas, el cual incluye:
• Diseño con logo de la Subred Norte. 
• Retiro de papel y/o diseños a puertas existente. </t>
  </si>
  <si>
    <t xml:space="preserve">A demanda </t>
  </si>
  <si>
    <t xml:space="preserve">Metro </t>
  </si>
  <si>
    <t>Suministro e instalación de plegables para uso adecuado de puertas eléctricas, con parámetros de seguridad el cual incluye: 
• Impresión a color según parámetros establecidos con el supervisor y quien delegue la Subred Norte.  
• Diseño con logos e información de la Subred Norte.</t>
  </si>
  <si>
    <t>Mantenimiento correctivo de puerta vertical de acceso a parqueadero del CAPS Chapinero la cual incluye: 
• Reparación metalmecánica de piezas y partes deterioradas y gastadas.
• Cambio total de base inferior (parte inferior hasta medida perfil).
• Soldaduras requeridas, ajuste mecánico y balance de contrapesos.
• Cambio de guayas y poleas, revisión y ajuste de elementos de anclaje de la puerta. 
• Lubricación y engrase general en acabado mate.
• Alistamiento para aplicación de pintura base o fondo anticorrosivo.
• Aplicación de pintura color requerido.
• Suministro e instalación de fotocelda de seguridad compacta, detector de objetos por reflexión de hasta 8 metros de alcance con alimentación eléctrica de 12-24 Vdc, salida relé, instalación en aplique a muro con acometida eléctrica a la vista en tubería EMT de 1/2" con accesorios requeridos, hasta 4 metros.
• Botón paro de emergencia incluye base aplique metálica, acometida eléctrica a la vista en tubería EMT de 1/2", cable, más accesorios requeridos, hasta tres (3) metros. 
• Puesta a punto para normal funcionamiento. 
• Acometida eléctrica en tubería EMT de 1/2, para sirena audible, incluye cable, y accesorios requeridos para su funcionamiento, hasta tres (3) metros.
•	Suministro e instalación de un motor E02574004 - DZ RIO R 500 JET FLEX Hibrida - 127/220v - Z14. Para puertas hasta 600 kg, 50 ciclos por hora, uso industrial el cual incluye; a. tarjeta electrónica modelo: Inverter TRIFLEX con módulo receptor b. cremallera.</t>
  </si>
  <si>
    <t>Mantenimiento correctivo de puerta automática horizontal de acceso a parqueadero CSE Suba el cual incluye: 
• Suministro e instalación de tubería EMT, para cables de señal y potencia. 
• Suministro e instalación de protección guarda cadena para motor. 
• Reubicación de sirena externa. 
• Suministro e instalación foto celda de seguridad compacta, detector de objetos por reflexión hasta 8 metros de alcance, alimentación eléctrica de 12-24 Vdc, salida relé, instalación en aplique a muro con acometida eléctrica a la vista en tubería EMT de 1/2" con accesorios requeridos, hasta 5 metros.
• Suministro e instalación de sirenas para apertura y cierre de puerta.</t>
  </si>
  <si>
    <t>• Suministro e instalación de malla tipo angeo para espacio vacío de 1/2" X 1/2", para puerta y evitar atrapamiento de objetos o personas, ancho un metro y veinte centímetros (1,20), largo por metro lineal.  
• Suministro e instalación foto celda de seguridad compacta, detector de objetos por reflexión de hasta 8 metros de alcance, alimentación eléctrica de 12-24 Vdc, salida relé, instalación a piso con acometida eléctrica subterránea en tubería PVC y EMT de 1/2" , soporte y construcción base piso altura 50 cm, con accesorios requeridos, hasta 4 metros.
• Puesta a punto para normal funcionamiento.</t>
  </si>
  <si>
    <t xml:space="preserve">Mantenimiento correctivo de puerta automática de UCI Pediatría piso 5 Hospital Simón Bolívar el cual incluye: 
• Suministro e instalación pestaña en "U" caucho tipo siliconado espesor de 1,5 mm por 10 mm ancho, para ubicar e instalar final entre hojas de puerta, cierre.
• Suministro e instalación sensor infrarrojo de seguridad tipo cortina detector de presencia.
• Suministro e instalación de sistema de seguridad para bloqueo de puerta al interior y exterior de la misma, la cual incluye todos los accesorios y elementos que sean necesarios para el buen y correcto funcionamiento. </t>
  </si>
  <si>
    <t xml:space="preserve">Mantenimiento correctivo de puerta automática horizontal de UCI adultos piso 2, del Hospital de Engativá, el cual incluye: 
• Suministro e instalación sensor de seguridad por infrarrojo detector de objetos, y apertura de puerta, alimentación eléctrica de 12-24 Vdc, salida relé, incluye soporte lateral en aluminio para su ubicación, accesorios requeridos.
•	Botonera y pulsador inalámbrico con dos canales. +C653 3. 
•	Semáforo audiovisual A36395 SINALEIRA LUX, requiere módulo relé (A02034).
•	Botón de apertura de emergencia N.O./N.C. </t>
  </si>
  <si>
    <r>
      <t xml:space="preserve">• El mantenimiento preventivo debe realizarse trimestralmente. 
• El mantenimiento preventivo incluye las actividades descritas en el </t>
    </r>
    <r>
      <rPr>
        <u/>
        <sz val="9"/>
        <rFont val="Calibri"/>
        <family val="2"/>
      </rPr>
      <t>anexo No. 2</t>
    </r>
    <r>
      <rPr>
        <sz val="9"/>
        <rFont val="Calibri"/>
        <family val="2"/>
      </rPr>
      <t xml:space="preserve">, sin menoscabo de la rutina de mantenimiento por protocolo y/o fabricante de la puerta eléctrica.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</si>
</sst>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 &quot;$ &quot;* #,##0.00_ ;_ &quot;$ &quot;* \-#,##0.00_ ;_ &quot;$ &quot;* \-??_ ;_ @_ "/>
    <numFmt numFmtId="165" formatCode="_([$$-240A]\ * #,##0_);_([$$-240A]\ * \(#,##0\);_([$$-240A]\ * \-??_);_(@_)"/>
    <numFmt numFmtId="166" formatCode="_-* #,##0_-;\-* #,##0_-;_-* \-_-;_-@_-"/>
    <numFmt numFmtId="167" formatCode="_-&quot;$&quot;\ * #,##0_-;\-&quot;$&quot;\ * #,##0_-;_-&quot;$&quot;\ * &quot;-&quot;??_-;_-@_-"/>
  </numFmts>
  <fonts count="1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4"/>
      <name val="Arial Narrow"/>
      <family val="2"/>
    </font>
    <font>
      <i/>
      <sz val="12"/>
      <name val="Arial Narrow"/>
      <family val="2"/>
    </font>
    <font>
      <b/>
      <sz val="9"/>
      <color theme="1"/>
      <name val="Arial Narrow"/>
      <family val="2"/>
    </font>
    <font>
      <sz val="9"/>
      <name val="Calibri"/>
      <family val="2"/>
    </font>
    <font>
      <u/>
      <sz val="9"/>
      <name val="Calibri"/>
      <family val="2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4" tint="0.59999389629810485"/>
        <bgColor rgb="FFFFFFCC"/>
      </patternFill>
    </fill>
    <fill>
      <patternFill patternType="solid">
        <fgColor theme="4" tint="0.59999389629810485"/>
        <bgColor rgb="FFCC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rgb="FFCCCCFF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Border="0" applyProtection="0"/>
    <xf numFmtId="0" fontId="1" fillId="0" borderId="0"/>
    <xf numFmtId="165" fontId="2" fillId="0" borderId="0"/>
    <xf numFmtId="0" fontId="3" fillId="0" borderId="0"/>
    <xf numFmtId="166" fontId="3" fillId="0" borderId="0" applyBorder="0" applyProtection="0"/>
    <xf numFmtId="44" fontId="3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1" fillId="2" borderId="0" xfId="2" applyFont="1" applyFill="1" applyAlignment="1" applyProtection="1">
      <alignment vertical="center" wrapText="1"/>
    </xf>
    <xf numFmtId="0" fontId="11" fillId="2" borderId="0" xfId="2" applyFont="1" applyFill="1" applyAlignment="1" applyProtection="1">
      <alignment horizontal="left" vertical="center" wrapText="1"/>
    </xf>
    <xf numFmtId="42" fontId="11" fillId="2" borderId="0" xfId="2" applyNumberFormat="1" applyFont="1" applyFill="1" applyAlignment="1" applyProtection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3" borderId="1" xfId="2" applyFont="1" applyFill="1" applyBorder="1" applyAlignment="1" applyProtection="1">
      <alignment horizontal="left" vertical="center" wrapText="1"/>
    </xf>
    <xf numFmtId="0" fontId="10" fillId="5" borderId="4" xfId="2" applyFont="1" applyFill="1" applyBorder="1" applyAlignment="1" applyProtection="1">
      <alignment horizontal="center" vertical="center" wrapText="1"/>
    </xf>
    <xf numFmtId="42" fontId="13" fillId="4" borderId="5" xfId="2" applyNumberFormat="1" applyFont="1" applyFill="1" applyBorder="1" applyAlignment="1" applyProtection="1">
      <alignment horizontal="center" vertical="center" wrapText="1"/>
    </xf>
    <xf numFmtId="167" fontId="12" fillId="9" borderId="1" xfId="6" applyNumberFormat="1" applyFont="1" applyFill="1" applyBorder="1" applyAlignment="1">
      <alignment horizontal="center" vertical="center" wrapText="1"/>
    </xf>
    <xf numFmtId="167" fontId="12" fillId="9" borderId="9" xfId="6" applyNumberFormat="1" applyFont="1" applyFill="1" applyBorder="1" applyAlignment="1">
      <alignment horizontal="center" vertical="center" wrapText="1"/>
    </xf>
    <xf numFmtId="167" fontId="12" fillId="9" borderId="5" xfId="6" applyNumberFormat="1" applyFont="1" applyFill="1" applyBorder="1" applyAlignment="1">
      <alignment horizontal="center" vertical="center" wrapText="1"/>
    </xf>
    <xf numFmtId="0" fontId="10" fillId="2" borderId="4" xfId="2" applyFont="1" applyFill="1" applyBorder="1" applyAlignment="1" applyProtection="1">
      <alignment horizontal="center" wrapText="1"/>
    </xf>
    <xf numFmtId="0" fontId="11" fillId="2" borderId="1" xfId="2" applyFont="1" applyFill="1" applyBorder="1" applyAlignment="1" applyProtection="1">
      <alignment horizontal="center" wrapText="1"/>
    </xf>
    <xf numFmtId="0" fontId="11" fillId="2" borderId="9" xfId="2" applyFont="1" applyFill="1" applyBorder="1" applyAlignment="1" applyProtection="1">
      <alignment horizontal="center" wrapText="1"/>
    </xf>
    <xf numFmtId="0" fontId="11" fillId="2" borderId="5" xfId="2" applyFont="1" applyFill="1" applyBorder="1" applyAlignment="1" applyProtection="1">
      <alignment horizontal="center" wrapText="1"/>
    </xf>
    <xf numFmtId="0" fontId="11" fillId="2" borderId="6" xfId="2" applyFont="1" applyFill="1" applyBorder="1" applyAlignment="1" applyProtection="1">
      <alignment horizontal="center" wrapText="1"/>
    </xf>
    <xf numFmtId="0" fontId="11" fillId="2" borderId="7" xfId="2" applyFont="1" applyFill="1" applyBorder="1" applyAlignment="1" applyProtection="1">
      <alignment horizontal="center" wrapText="1"/>
    </xf>
    <xf numFmtId="0" fontId="11" fillId="2" borderId="15" xfId="2" applyFont="1" applyFill="1" applyBorder="1" applyAlignment="1" applyProtection="1">
      <alignment horizontal="center" wrapText="1"/>
    </xf>
    <xf numFmtId="0" fontId="11" fillId="2" borderId="8" xfId="2" applyFont="1" applyFill="1" applyBorder="1" applyAlignment="1" applyProtection="1">
      <alignment horizontal="center" wrapText="1"/>
    </xf>
    <xf numFmtId="0" fontId="8" fillId="0" borderId="4" xfId="2" applyFont="1" applyFill="1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9" xfId="2" applyFont="1" applyFill="1" applyBorder="1" applyAlignment="1" applyProtection="1">
      <alignment horizontal="center" vertical="center" wrapText="1"/>
    </xf>
    <xf numFmtId="0" fontId="8" fillId="0" borderId="5" xfId="2" applyFont="1" applyFill="1" applyBorder="1" applyAlignment="1" applyProtection="1">
      <alignment horizontal="center" vertical="center" wrapText="1"/>
    </xf>
    <xf numFmtId="0" fontId="7" fillId="3" borderId="4" xfId="2" applyFont="1" applyFill="1" applyBorder="1" applyAlignment="1" applyProtection="1">
      <alignment horizontal="left" vertical="center" wrapText="1"/>
    </xf>
    <xf numFmtId="0" fontId="7" fillId="3" borderId="1" xfId="2" applyFont="1" applyFill="1" applyBorder="1" applyAlignment="1" applyProtection="1">
      <alignment horizontal="left" vertical="center" wrapText="1"/>
    </xf>
    <xf numFmtId="0" fontId="7" fillId="3" borderId="9" xfId="2" applyFont="1" applyFill="1" applyBorder="1" applyAlignment="1" applyProtection="1">
      <alignment horizontal="left" vertical="center" wrapText="1"/>
    </xf>
    <xf numFmtId="0" fontId="7" fillId="3" borderId="5" xfId="2" applyFont="1" applyFill="1" applyBorder="1" applyAlignment="1" applyProtection="1">
      <alignment horizontal="left" vertical="center" wrapText="1"/>
    </xf>
    <xf numFmtId="0" fontId="6" fillId="7" borderId="2" xfId="2" applyFont="1" applyFill="1" applyBorder="1" applyAlignment="1" applyProtection="1">
      <alignment horizontal="center" vertical="center" wrapText="1"/>
    </xf>
    <xf numFmtId="0" fontId="6" fillId="7" borderId="3" xfId="2" applyFont="1" applyFill="1" applyBorder="1" applyAlignment="1" applyProtection="1">
      <alignment horizontal="center" vertical="center" wrapText="1"/>
    </xf>
    <xf numFmtId="0" fontId="6" fillId="7" borderId="4" xfId="2" applyFont="1" applyFill="1" applyBorder="1" applyAlignment="1" applyProtection="1">
      <alignment horizontal="center" vertical="center" wrapText="1"/>
    </xf>
    <xf numFmtId="0" fontId="6" fillId="7" borderId="1" xfId="2" applyFont="1" applyFill="1" applyBorder="1" applyAlignment="1" applyProtection="1">
      <alignment horizontal="center" vertical="center" wrapText="1"/>
    </xf>
    <xf numFmtId="0" fontId="8" fillId="3" borderId="4" xfId="2" applyFont="1" applyFill="1" applyBorder="1" applyAlignment="1" applyProtection="1">
      <alignment horizontal="center" vertical="center" wrapText="1"/>
    </xf>
    <xf numFmtId="0" fontId="8" fillId="3" borderId="1" xfId="2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horizontal="center" vertical="center" wrapText="1"/>
    </xf>
    <xf numFmtId="0" fontId="7" fillId="4" borderId="4" xfId="2" applyFont="1" applyFill="1" applyBorder="1" applyAlignment="1" applyProtection="1">
      <alignment horizontal="center" vertical="center" wrapText="1"/>
    </xf>
    <xf numFmtId="0" fontId="9" fillId="4" borderId="1" xfId="2" applyFont="1" applyFill="1" applyBorder="1" applyAlignment="1" applyProtection="1">
      <alignment horizontal="center" vertical="center" wrapText="1"/>
    </xf>
    <xf numFmtId="0" fontId="9" fillId="4" borderId="9" xfId="2" applyFont="1" applyFill="1" applyBorder="1" applyAlignment="1" applyProtection="1">
      <alignment horizontal="center" vertical="center" wrapText="1"/>
    </xf>
    <xf numFmtId="0" fontId="9" fillId="4" borderId="5" xfId="2" applyFont="1" applyFill="1" applyBorder="1" applyAlignment="1" applyProtection="1">
      <alignment horizontal="center" vertical="center" wrapText="1"/>
    </xf>
    <xf numFmtId="0" fontId="7" fillId="3" borderId="1" xfId="2" applyFont="1" applyFill="1" applyBorder="1" applyAlignment="1" applyProtection="1">
      <alignment horizontal="center" vertical="center" wrapText="1"/>
    </xf>
    <xf numFmtId="0" fontId="7" fillId="3" borderId="9" xfId="2" applyFont="1" applyFill="1" applyBorder="1" applyAlignment="1" applyProtection="1">
      <alignment horizontal="center" vertical="center" wrapText="1"/>
    </xf>
    <xf numFmtId="0" fontId="7" fillId="3" borderId="5" xfId="2" applyFont="1" applyFill="1" applyBorder="1" applyAlignment="1" applyProtection="1">
      <alignment horizontal="center" vertical="center" wrapText="1"/>
    </xf>
    <xf numFmtId="0" fontId="10" fillId="5" borderId="4" xfId="2" applyFont="1" applyFill="1" applyBorder="1" applyAlignment="1" applyProtection="1">
      <alignment horizontal="center" vertical="center" wrapText="1"/>
    </xf>
    <xf numFmtId="0" fontId="10" fillId="5" borderId="1" xfId="2" applyFont="1" applyFill="1" applyBorder="1" applyAlignment="1" applyProtection="1">
      <alignment horizontal="center" vertical="center" wrapText="1"/>
    </xf>
    <xf numFmtId="0" fontId="10" fillId="5" borderId="9" xfId="2" applyFont="1" applyFill="1" applyBorder="1" applyAlignment="1" applyProtection="1">
      <alignment horizontal="center" vertical="center" wrapText="1"/>
    </xf>
    <xf numFmtId="0" fontId="10" fillId="5" borderId="5" xfId="2" applyFont="1" applyFill="1" applyBorder="1" applyAlignment="1" applyProtection="1">
      <alignment horizontal="center" vertical="center" wrapText="1"/>
    </xf>
    <xf numFmtId="0" fontId="7" fillId="7" borderId="16" xfId="2" applyFont="1" applyFill="1" applyBorder="1" applyAlignment="1" applyProtection="1">
      <alignment horizontal="center" vertical="center" wrapText="1"/>
    </xf>
    <xf numFmtId="0" fontId="7" fillId="7" borderId="20" xfId="2" applyFont="1" applyFill="1" applyBorder="1" applyAlignment="1" applyProtection="1">
      <alignment horizontal="center" vertical="center" wrapText="1"/>
    </xf>
    <xf numFmtId="0" fontId="7" fillId="7" borderId="17" xfId="2" applyFont="1" applyFill="1" applyBorder="1" applyAlignment="1" applyProtection="1">
      <alignment horizontal="center" vertical="center" wrapText="1"/>
    </xf>
    <xf numFmtId="0" fontId="7" fillId="7" borderId="11" xfId="2" applyFont="1" applyFill="1" applyBorder="1" applyAlignment="1" applyProtection="1">
      <alignment horizontal="center" vertical="center" wrapText="1"/>
    </xf>
    <xf numFmtId="0" fontId="7" fillId="7" borderId="0" xfId="2" applyFont="1" applyFill="1" applyBorder="1" applyAlignment="1" applyProtection="1">
      <alignment horizontal="center" vertical="center" wrapText="1"/>
    </xf>
    <xf numFmtId="0" fontId="7" fillId="7" borderId="18" xfId="2" applyFont="1" applyFill="1" applyBorder="1" applyAlignment="1" applyProtection="1">
      <alignment horizontal="center" vertical="center" wrapText="1"/>
    </xf>
    <xf numFmtId="0" fontId="7" fillId="7" borderId="13" xfId="2" applyFont="1" applyFill="1" applyBorder="1" applyAlignment="1" applyProtection="1">
      <alignment horizontal="center" vertical="center" wrapText="1"/>
    </xf>
    <xf numFmtId="0" fontId="7" fillId="7" borderId="21" xfId="2" applyFont="1" applyFill="1" applyBorder="1" applyAlignment="1" applyProtection="1">
      <alignment horizontal="center" vertical="center" wrapText="1"/>
    </xf>
    <xf numFmtId="0" fontId="7" fillId="7" borderId="19" xfId="2" applyFont="1" applyFill="1" applyBorder="1" applyAlignment="1" applyProtection="1">
      <alignment horizontal="center" vertical="center" wrapText="1"/>
    </xf>
    <xf numFmtId="0" fontId="7" fillId="7" borderId="22" xfId="2" applyFont="1" applyFill="1" applyBorder="1" applyAlignment="1" applyProtection="1">
      <alignment horizontal="center" vertical="center" wrapText="1"/>
    </xf>
    <xf numFmtId="0" fontId="7" fillId="7" borderId="12" xfId="2" applyFont="1" applyFill="1" applyBorder="1" applyAlignment="1" applyProtection="1">
      <alignment horizontal="center" vertical="center" wrapText="1"/>
    </xf>
    <xf numFmtId="0" fontId="7" fillId="7" borderId="14" xfId="2" applyFont="1" applyFill="1" applyBorder="1" applyAlignment="1" applyProtection="1">
      <alignment horizontal="center" vertical="center" wrapText="1"/>
    </xf>
    <xf numFmtId="0" fontId="13" fillId="4" borderId="23" xfId="2" applyFont="1" applyFill="1" applyBorder="1" applyAlignment="1" applyProtection="1">
      <alignment horizontal="center" vertical="center" wrapText="1"/>
    </xf>
    <xf numFmtId="0" fontId="13" fillId="4" borderId="24" xfId="2" applyFont="1" applyFill="1" applyBorder="1" applyAlignment="1" applyProtection="1">
      <alignment horizontal="center" vertical="center" wrapText="1"/>
    </xf>
    <xf numFmtId="0" fontId="13" fillId="4" borderId="10" xfId="2" applyFont="1" applyFill="1" applyBorder="1" applyAlignment="1" applyProtection="1">
      <alignment horizontal="center" vertical="center" wrapText="1"/>
    </xf>
    <xf numFmtId="0" fontId="14" fillId="8" borderId="1" xfId="2" applyFont="1" applyFill="1" applyBorder="1" applyAlignment="1" applyProtection="1">
      <alignment horizontal="center" vertical="center" wrapText="1"/>
    </xf>
    <xf numFmtId="0" fontId="14" fillId="8" borderId="9" xfId="2" applyFont="1" applyFill="1" applyBorder="1" applyAlignment="1" applyProtection="1">
      <alignment horizontal="center" vertical="center" wrapText="1"/>
    </xf>
    <xf numFmtId="0" fontId="14" fillId="8" borderId="5" xfId="2" applyFont="1" applyFill="1" applyBorder="1" applyAlignment="1" applyProtection="1">
      <alignment horizontal="center" vertical="center" wrapText="1"/>
    </xf>
    <xf numFmtId="0" fontId="0" fillId="9" borderId="0" xfId="0" applyFill="1" applyAlignment="1">
      <alignment horizont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9" borderId="1" xfId="0" applyFont="1" applyFill="1" applyBorder="1" applyAlignment="1">
      <alignment horizontal="justify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8" fillId="9" borderId="1" xfId="0" applyFont="1" applyFill="1" applyBorder="1" applyAlignment="1">
      <alignment horizontal="center" vertical="center" wrapText="1"/>
    </xf>
  </cellXfs>
  <cellStyles count="7">
    <cellStyle name="Excel Built-in Comma [0]" xfId="5" xr:uid="{00000000-0005-0000-0000-000000000000}"/>
    <cellStyle name="Moneda" xfId="6" builtinId="4"/>
    <cellStyle name="Moneda 2" xfId="1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3 4" xfId="4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0</xdr:row>
      <xdr:rowOff>56511</xdr:rowOff>
    </xdr:from>
    <xdr:to>
      <xdr:col>9</xdr:col>
      <xdr:colOff>209550</xdr:colOff>
      <xdr:row>3</xdr:row>
      <xdr:rowOff>188106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E23086-E838-4B11-88C2-E165DE1EE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0900" y="56511"/>
          <a:ext cx="1219200" cy="874545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581024</xdr:colOff>
      <xdr:row>0</xdr:row>
      <xdr:rowOff>0</xdr:rowOff>
    </xdr:from>
    <xdr:to>
      <xdr:col>1</xdr:col>
      <xdr:colOff>2409824</xdr:colOff>
      <xdr:row>4</xdr:row>
      <xdr:rowOff>70572</xdr:rowOff>
    </xdr:to>
    <xdr:pic>
      <xdr:nvPicPr>
        <xdr:cNvPr id="8" name="Imagen 7" descr="Datos Abiertos Bogotá">
          <a:extLst>
            <a:ext uri="{FF2B5EF4-FFF2-40B4-BE49-F238E27FC236}">
              <a16:creationId xmlns:a16="http://schemas.microsoft.com/office/drawing/2014/main" id="{E311A00F-0EE5-4091-83B2-2DA4DB09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4" y="0"/>
          <a:ext cx="2714625" cy="1061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showGridLines="0" tabSelected="1" view="pageBreakPreview" zoomScale="85" zoomScaleNormal="100" zoomScaleSheetLayoutView="85" workbookViewId="0">
      <selection activeCell="C17" sqref="C17"/>
    </sheetView>
  </sheetViews>
  <sheetFormatPr baseColWidth="10" defaultColWidth="10.7109375" defaultRowHeight="16.5" x14ac:dyDescent="0.25"/>
  <cols>
    <col min="1" max="1" width="13.28515625" style="6" customWidth="1"/>
    <col min="2" max="2" width="41.5703125" style="7" customWidth="1"/>
    <col min="3" max="3" width="10.85546875" style="7" customWidth="1"/>
    <col min="4" max="4" width="15.7109375" style="8" customWidth="1"/>
    <col min="5" max="5" width="37.28515625" style="8" customWidth="1"/>
    <col min="6" max="6" width="33.42578125" style="8" customWidth="1"/>
    <col min="7" max="10" width="16.85546875" style="8" customWidth="1"/>
    <col min="11" max="16384" width="10.7109375" style="1"/>
  </cols>
  <sheetData>
    <row r="1" spans="1:11" ht="20.100000000000001" customHeight="1" x14ac:dyDescent="0.25">
      <c r="A1" s="32"/>
      <c r="B1" s="33"/>
      <c r="C1" s="52"/>
      <c r="D1" s="52"/>
      <c r="E1" s="52"/>
      <c r="F1" s="52"/>
      <c r="G1" s="60"/>
      <c r="H1" s="51"/>
      <c r="I1" s="52"/>
      <c r="J1" s="53"/>
    </row>
    <row r="2" spans="1:11" ht="20.100000000000001" customHeight="1" x14ac:dyDescent="0.25">
      <c r="A2" s="34"/>
      <c r="B2" s="35"/>
      <c r="C2" s="55"/>
      <c r="D2" s="55"/>
      <c r="E2" s="55"/>
      <c r="F2" s="55"/>
      <c r="G2" s="61"/>
      <c r="H2" s="54"/>
      <c r="I2" s="55"/>
      <c r="J2" s="56"/>
    </row>
    <row r="3" spans="1:11" ht="20.100000000000001" customHeight="1" x14ac:dyDescent="0.25">
      <c r="A3" s="34"/>
      <c r="B3" s="35"/>
      <c r="C3" s="55"/>
      <c r="D3" s="55"/>
      <c r="E3" s="55"/>
      <c r="F3" s="55"/>
      <c r="G3" s="61"/>
      <c r="H3" s="54"/>
      <c r="I3" s="55"/>
      <c r="J3" s="56"/>
    </row>
    <row r="4" spans="1:11" ht="20.100000000000001" customHeight="1" x14ac:dyDescent="0.25">
      <c r="A4" s="34"/>
      <c r="B4" s="35"/>
      <c r="C4" s="58"/>
      <c r="D4" s="58"/>
      <c r="E4" s="58"/>
      <c r="F4" s="58"/>
      <c r="G4" s="62"/>
      <c r="H4" s="57"/>
      <c r="I4" s="58"/>
      <c r="J4" s="59"/>
    </row>
    <row r="5" spans="1:11" s="3" customFormat="1" ht="9.9499999999999993" customHeight="1" x14ac:dyDescent="0.25">
      <c r="A5" s="24"/>
      <c r="B5" s="25"/>
      <c r="C5" s="25"/>
      <c r="D5" s="25"/>
      <c r="E5" s="25"/>
      <c r="F5" s="25"/>
      <c r="G5" s="25"/>
      <c r="H5" s="25"/>
      <c r="I5" s="26"/>
      <c r="J5" s="27"/>
      <c r="K5" s="2"/>
    </row>
    <row r="6" spans="1:11" s="4" customFormat="1" ht="39.75" customHeight="1" x14ac:dyDescent="0.25">
      <c r="A6" s="40" t="s">
        <v>18</v>
      </c>
      <c r="B6" s="41"/>
      <c r="C6" s="41"/>
      <c r="D6" s="41"/>
      <c r="E6" s="41"/>
      <c r="F6" s="41"/>
      <c r="G6" s="41"/>
      <c r="H6" s="41"/>
      <c r="I6" s="42"/>
      <c r="J6" s="43"/>
    </row>
    <row r="7" spans="1:11" s="3" customFormat="1" ht="9.9499999999999993" customHeight="1" x14ac:dyDescent="0.25">
      <c r="A7" s="24"/>
      <c r="B7" s="25"/>
      <c r="C7" s="25"/>
      <c r="D7" s="25"/>
      <c r="E7" s="25"/>
      <c r="F7" s="25"/>
      <c r="G7" s="25"/>
      <c r="H7" s="25"/>
      <c r="I7" s="26"/>
      <c r="J7" s="27"/>
      <c r="K7" s="2"/>
    </row>
    <row r="8" spans="1:11" s="4" customFormat="1" ht="20.25" customHeight="1" x14ac:dyDescent="0.25">
      <c r="A8" s="28" t="s">
        <v>7</v>
      </c>
      <c r="B8" s="29"/>
      <c r="C8" s="29"/>
      <c r="D8" s="29"/>
      <c r="E8" s="29"/>
      <c r="F8" s="29"/>
      <c r="G8" s="29"/>
      <c r="H8" s="29"/>
      <c r="I8" s="30"/>
      <c r="J8" s="31"/>
    </row>
    <row r="9" spans="1:11" s="4" customFormat="1" ht="20.25" customHeight="1" x14ac:dyDescent="0.25">
      <c r="A9" s="28" t="s">
        <v>2</v>
      </c>
      <c r="B9" s="29"/>
      <c r="C9" s="29"/>
      <c r="D9" s="29"/>
      <c r="E9" s="29"/>
      <c r="F9" s="29"/>
      <c r="G9" s="29"/>
      <c r="H9" s="29"/>
      <c r="I9" s="30"/>
      <c r="J9" s="31"/>
    </row>
    <row r="10" spans="1:11" s="4" customFormat="1" ht="33.75" customHeight="1" x14ac:dyDescent="0.25">
      <c r="A10" s="28" t="s">
        <v>1</v>
      </c>
      <c r="B10" s="29"/>
      <c r="C10" s="29"/>
      <c r="D10" s="10" t="s">
        <v>10</v>
      </c>
      <c r="E10" s="44"/>
      <c r="F10" s="44"/>
      <c r="G10" s="44"/>
      <c r="H10" s="44"/>
      <c r="I10" s="45"/>
      <c r="J10" s="46"/>
    </row>
    <row r="11" spans="1:11" s="4" customFormat="1" ht="20.25" customHeight="1" x14ac:dyDescent="0.25">
      <c r="A11" s="28" t="s">
        <v>6</v>
      </c>
      <c r="B11" s="29"/>
      <c r="C11" s="29"/>
      <c r="D11" s="29"/>
      <c r="E11" s="29"/>
      <c r="F11" s="29"/>
      <c r="G11" s="29"/>
      <c r="H11" s="29"/>
      <c r="I11" s="30"/>
      <c r="J11" s="31"/>
    </row>
    <row r="12" spans="1:11" s="3" customFormat="1" ht="9.9499999999999993" customHeight="1" x14ac:dyDescent="0.25">
      <c r="A12" s="24"/>
      <c r="B12" s="25"/>
      <c r="C12" s="25"/>
      <c r="D12" s="25"/>
      <c r="E12" s="25"/>
      <c r="F12" s="25"/>
      <c r="G12" s="25"/>
      <c r="H12" s="25"/>
      <c r="I12" s="26"/>
      <c r="J12" s="27"/>
      <c r="K12" s="2"/>
    </row>
    <row r="13" spans="1:11" s="4" customFormat="1" ht="38.25" customHeight="1" x14ac:dyDescent="0.25">
      <c r="A13" s="11" t="s">
        <v>8</v>
      </c>
      <c r="B13" s="66" t="s">
        <v>19</v>
      </c>
      <c r="C13" s="66"/>
      <c r="D13" s="66"/>
      <c r="E13" s="66"/>
      <c r="F13" s="66"/>
      <c r="G13" s="66"/>
      <c r="H13" s="66"/>
      <c r="I13" s="67"/>
      <c r="J13" s="68"/>
    </row>
    <row r="14" spans="1:11" s="3" customFormat="1" ht="9.9499999999999993" customHeight="1" x14ac:dyDescent="0.25">
      <c r="A14" s="24"/>
      <c r="B14" s="25"/>
      <c r="C14" s="25"/>
      <c r="D14" s="25"/>
      <c r="E14" s="25"/>
      <c r="F14" s="25"/>
      <c r="G14" s="25"/>
      <c r="H14" s="25"/>
      <c r="I14" s="26"/>
      <c r="J14" s="27"/>
      <c r="K14" s="2"/>
    </row>
    <row r="15" spans="1:11" ht="30" customHeight="1" x14ac:dyDescent="0.25">
      <c r="A15" s="47" t="s">
        <v>0</v>
      </c>
      <c r="B15" s="48"/>
      <c r="C15" s="48"/>
      <c r="D15" s="48"/>
      <c r="E15" s="48"/>
      <c r="F15" s="48"/>
      <c r="G15" s="48"/>
      <c r="H15" s="48"/>
      <c r="I15" s="49"/>
      <c r="J15" s="50"/>
    </row>
    <row r="16" spans="1:11" s="3" customFormat="1" ht="9.9499999999999993" customHeight="1" x14ac:dyDescent="0.25">
      <c r="A16" s="24"/>
      <c r="B16" s="25"/>
      <c r="C16" s="25"/>
      <c r="D16" s="25"/>
      <c r="E16" s="25"/>
      <c r="F16" s="25"/>
      <c r="G16" s="25"/>
      <c r="H16" s="25"/>
      <c r="I16" s="26"/>
      <c r="J16" s="27"/>
      <c r="K16" s="2"/>
    </row>
    <row r="17" spans="1:13" s="69" customFormat="1" ht="30.75" customHeight="1" x14ac:dyDescent="0.25">
      <c r="A17" s="70" t="s">
        <v>20</v>
      </c>
      <c r="B17" s="70" t="s">
        <v>11</v>
      </c>
      <c r="C17" s="70" t="s">
        <v>21</v>
      </c>
      <c r="D17" s="70" t="s">
        <v>22</v>
      </c>
      <c r="E17" s="70" t="s">
        <v>23</v>
      </c>
      <c r="F17" s="70" t="s">
        <v>13</v>
      </c>
      <c r="G17" s="70" t="s">
        <v>4</v>
      </c>
      <c r="H17" s="70" t="s">
        <v>5</v>
      </c>
      <c r="I17" s="71" t="s">
        <v>14</v>
      </c>
      <c r="J17" s="71" t="s">
        <v>17</v>
      </c>
    </row>
    <row r="18" spans="1:13" s="69" customFormat="1" ht="105" customHeight="1" x14ac:dyDescent="0.25">
      <c r="A18" s="72">
        <v>1</v>
      </c>
      <c r="B18" s="73" t="s">
        <v>24</v>
      </c>
      <c r="C18" s="72">
        <v>7</v>
      </c>
      <c r="D18" s="72" t="s">
        <v>25</v>
      </c>
      <c r="E18" s="74" t="s">
        <v>37</v>
      </c>
      <c r="F18" s="74" t="s">
        <v>27</v>
      </c>
      <c r="G18" s="13"/>
      <c r="H18" s="13">
        <f>G18*19%</f>
        <v>0</v>
      </c>
      <c r="I18" s="14">
        <f>H18+G18</f>
        <v>0</v>
      </c>
      <c r="J18" s="15">
        <f>I18*C18</f>
        <v>0</v>
      </c>
    </row>
    <row r="19" spans="1:13" s="69" customFormat="1" ht="78" customHeight="1" x14ac:dyDescent="0.25">
      <c r="A19" s="72">
        <v>2</v>
      </c>
      <c r="B19" s="73" t="s">
        <v>28</v>
      </c>
      <c r="C19" s="72" t="s">
        <v>29</v>
      </c>
      <c r="D19" s="72" t="s">
        <v>30</v>
      </c>
      <c r="E19" s="72" t="s">
        <v>26</v>
      </c>
      <c r="F19" s="72" t="s">
        <v>26</v>
      </c>
      <c r="G19" s="13"/>
      <c r="H19" s="13">
        <f t="shared" ref="H19:H26" si="0">G19*19%</f>
        <v>0</v>
      </c>
      <c r="I19" s="14">
        <f t="shared" ref="I19:I26" si="1">H19+G19</f>
        <v>0</v>
      </c>
      <c r="J19" s="15">
        <f>I19</f>
        <v>0</v>
      </c>
    </row>
    <row r="20" spans="1:13" s="69" customFormat="1" ht="103.5" customHeight="1" x14ac:dyDescent="0.25">
      <c r="A20" s="72">
        <v>3</v>
      </c>
      <c r="B20" s="73" t="s">
        <v>31</v>
      </c>
      <c r="C20" s="72" t="s">
        <v>29</v>
      </c>
      <c r="D20" s="72" t="s">
        <v>30</v>
      </c>
      <c r="E20" s="72" t="s">
        <v>26</v>
      </c>
      <c r="F20" s="72" t="s">
        <v>26</v>
      </c>
      <c r="G20" s="13"/>
      <c r="H20" s="13">
        <f t="shared" si="0"/>
        <v>0</v>
      </c>
      <c r="I20" s="14">
        <f t="shared" si="1"/>
        <v>0</v>
      </c>
      <c r="J20" s="15">
        <f t="shared" ref="J20:J26" si="2">I20</f>
        <v>0</v>
      </c>
    </row>
    <row r="21" spans="1:13" s="69" customFormat="1" ht="278.25" customHeight="1" x14ac:dyDescent="0.25">
      <c r="A21" s="75">
        <v>4</v>
      </c>
      <c r="B21" s="76" t="s">
        <v>32</v>
      </c>
      <c r="C21" s="75" t="s">
        <v>16</v>
      </c>
      <c r="D21" s="75" t="s">
        <v>25</v>
      </c>
      <c r="E21" s="75" t="s">
        <v>26</v>
      </c>
      <c r="F21" s="75" t="s">
        <v>26</v>
      </c>
      <c r="G21" s="13"/>
      <c r="H21" s="13">
        <f t="shared" si="0"/>
        <v>0</v>
      </c>
      <c r="I21" s="14">
        <f t="shared" si="1"/>
        <v>0</v>
      </c>
      <c r="J21" s="15">
        <f t="shared" si="2"/>
        <v>0</v>
      </c>
    </row>
    <row r="22" spans="1:13" s="69" customFormat="1" ht="182.25" customHeight="1" x14ac:dyDescent="0.25">
      <c r="A22" s="75"/>
      <c r="B22" s="76"/>
      <c r="C22" s="75"/>
      <c r="D22" s="75"/>
      <c r="E22" s="75"/>
      <c r="F22" s="75"/>
      <c r="G22" s="13"/>
      <c r="H22" s="13">
        <f t="shared" si="0"/>
        <v>0</v>
      </c>
      <c r="I22" s="14">
        <f t="shared" si="1"/>
        <v>0</v>
      </c>
      <c r="J22" s="15">
        <f t="shared" si="2"/>
        <v>0</v>
      </c>
    </row>
    <row r="23" spans="1:13" s="69" customFormat="1" ht="241.5" customHeight="1" x14ac:dyDescent="0.25">
      <c r="A23" s="72">
        <v>5</v>
      </c>
      <c r="B23" s="73" t="s">
        <v>33</v>
      </c>
      <c r="C23" s="72" t="s">
        <v>16</v>
      </c>
      <c r="D23" s="72" t="s">
        <v>25</v>
      </c>
      <c r="E23" s="72" t="s">
        <v>26</v>
      </c>
      <c r="F23" s="72" t="s">
        <v>26</v>
      </c>
      <c r="G23" s="13"/>
      <c r="H23" s="13">
        <f t="shared" si="0"/>
        <v>0</v>
      </c>
      <c r="I23" s="14">
        <f t="shared" si="1"/>
        <v>0</v>
      </c>
      <c r="J23" s="15">
        <f t="shared" si="2"/>
        <v>0</v>
      </c>
    </row>
    <row r="24" spans="1:13" s="69" customFormat="1" ht="307.5" customHeight="1" x14ac:dyDescent="0.25">
      <c r="A24" s="72">
        <v>6</v>
      </c>
      <c r="B24" s="73" t="s">
        <v>34</v>
      </c>
      <c r="C24" s="72" t="s">
        <v>16</v>
      </c>
      <c r="D24" s="72" t="s">
        <v>25</v>
      </c>
      <c r="E24" s="72" t="s">
        <v>26</v>
      </c>
      <c r="F24" s="77" t="s">
        <v>26</v>
      </c>
      <c r="G24" s="13"/>
      <c r="H24" s="13">
        <f t="shared" si="0"/>
        <v>0</v>
      </c>
      <c r="I24" s="14">
        <f t="shared" si="1"/>
        <v>0</v>
      </c>
      <c r="J24" s="15">
        <f t="shared" si="2"/>
        <v>0</v>
      </c>
    </row>
    <row r="25" spans="1:13" s="69" customFormat="1" ht="181.5" customHeight="1" x14ac:dyDescent="0.25">
      <c r="A25" s="72">
        <v>7</v>
      </c>
      <c r="B25" s="73" t="s">
        <v>35</v>
      </c>
      <c r="C25" s="72" t="s">
        <v>16</v>
      </c>
      <c r="D25" s="72" t="s">
        <v>25</v>
      </c>
      <c r="E25" s="72" t="s">
        <v>26</v>
      </c>
      <c r="F25" s="77" t="s">
        <v>26</v>
      </c>
      <c r="G25" s="13"/>
      <c r="H25" s="13">
        <f t="shared" si="0"/>
        <v>0</v>
      </c>
      <c r="I25" s="14">
        <f t="shared" si="1"/>
        <v>0</v>
      </c>
      <c r="J25" s="15">
        <f t="shared" si="2"/>
        <v>0</v>
      </c>
    </row>
    <row r="26" spans="1:13" s="69" customFormat="1" ht="199.5" customHeight="1" x14ac:dyDescent="0.25">
      <c r="A26" s="72">
        <v>8</v>
      </c>
      <c r="B26" s="73" t="s">
        <v>36</v>
      </c>
      <c r="C26" s="72" t="s">
        <v>16</v>
      </c>
      <c r="D26" s="72" t="s">
        <v>25</v>
      </c>
      <c r="E26" s="72" t="s">
        <v>26</v>
      </c>
      <c r="F26" s="77" t="s">
        <v>26</v>
      </c>
      <c r="G26" s="13"/>
      <c r="H26" s="13">
        <f t="shared" si="0"/>
        <v>0</v>
      </c>
      <c r="I26" s="14">
        <f t="shared" si="1"/>
        <v>0</v>
      </c>
      <c r="J26" s="15">
        <f t="shared" si="2"/>
        <v>0</v>
      </c>
    </row>
    <row r="27" spans="1:13" s="3" customFormat="1" ht="9.9499999999999993" customHeight="1" x14ac:dyDescent="0.25">
      <c r="A27" s="24"/>
      <c r="B27" s="25"/>
      <c r="C27" s="25"/>
      <c r="D27" s="25"/>
      <c r="E27" s="25"/>
      <c r="F27" s="25"/>
      <c r="G27" s="25"/>
      <c r="H27" s="25"/>
      <c r="I27" s="26"/>
      <c r="J27" s="27"/>
      <c r="K27" s="2"/>
    </row>
    <row r="28" spans="1:13" ht="42.75" customHeight="1" x14ac:dyDescent="0.25">
      <c r="A28" s="63" t="s">
        <v>3</v>
      </c>
      <c r="B28" s="64"/>
      <c r="C28" s="64"/>
      <c r="D28" s="64"/>
      <c r="E28" s="64"/>
      <c r="F28" s="64"/>
      <c r="G28" s="64"/>
      <c r="H28" s="64"/>
      <c r="I28" s="65"/>
      <c r="J28" s="12"/>
      <c r="M28" s="9"/>
    </row>
    <row r="29" spans="1:13" s="3" customFormat="1" ht="9.9499999999999993" customHeight="1" x14ac:dyDescent="0.25">
      <c r="A29" s="24"/>
      <c r="B29" s="25"/>
      <c r="C29" s="25"/>
      <c r="D29" s="25"/>
      <c r="E29" s="25"/>
      <c r="F29" s="25"/>
      <c r="G29" s="25"/>
      <c r="H29" s="25"/>
      <c r="I29" s="26"/>
      <c r="J29" s="27"/>
      <c r="K29" s="2"/>
    </row>
    <row r="30" spans="1:13" s="5" customFormat="1" ht="33" customHeight="1" x14ac:dyDescent="0.25">
      <c r="A30" s="36" t="s">
        <v>12</v>
      </c>
      <c r="B30" s="37"/>
      <c r="C30" s="37"/>
      <c r="D30" s="37"/>
      <c r="E30" s="37"/>
      <c r="F30" s="37"/>
      <c r="G30" s="37"/>
      <c r="H30" s="37"/>
      <c r="I30" s="38"/>
      <c r="J30" s="39"/>
    </row>
    <row r="31" spans="1:13" ht="22.5" customHeight="1" x14ac:dyDescent="0.25">
      <c r="A31" s="16" t="s">
        <v>9</v>
      </c>
      <c r="B31" s="17"/>
      <c r="C31" s="17"/>
      <c r="D31" s="17"/>
      <c r="E31" s="17"/>
      <c r="F31" s="17"/>
      <c r="G31" s="17"/>
      <c r="H31" s="17"/>
      <c r="I31" s="18"/>
      <c r="J31" s="19"/>
    </row>
    <row r="32" spans="1:13" ht="36.75" customHeight="1" thickBot="1" x14ac:dyDescent="0.3">
      <c r="A32" s="20"/>
      <c r="B32" s="21"/>
      <c r="C32" s="21"/>
      <c r="D32" s="21"/>
      <c r="E32" s="21"/>
      <c r="F32" s="21"/>
      <c r="G32" s="21"/>
      <c r="H32" s="21"/>
      <c r="I32" s="22"/>
      <c r="J32" s="23"/>
    </row>
    <row r="43" spans="6:6" x14ac:dyDescent="0.25">
      <c r="F43" s="8" t="s">
        <v>15</v>
      </c>
    </row>
  </sheetData>
  <mergeCells count="27">
    <mergeCell ref="E21:E22"/>
    <mergeCell ref="F21:F22"/>
    <mergeCell ref="A21:A22"/>
    <mergeCell ref="B21:B22"/>
    <mergeCell ref="C21:C22"/>
    <mergeCell ref="D21:D22"/>
    <mergeCell ref="C1:G4"/>
    <mergeCell ref="A28:I28"/>
    <mergeCell ref="A1:B4"/>
    <mergeCell ref="A30:J30"/>
    <mergeCell ref="A11:J11"/>
    <mergeCell ref="A6:J6"/>
    <mergeCell ref="A9:J9"/>
    <mergeCell ref="A10:C10"/>
    <mergeCell ref="E10:J10"/>
    <mergeCell ref="B13:J13"/>
    <mergeCell ref="A15:J15"/>
    <mergeCell ref="A7:J7"/>
    <mergeCell ref="A12:J12"/>
    <mergeCell ref="A14:J14"/>
    <mergeCell ref="A5:J5"/>
    <mergeCell ref="H1:J4"/>
    <mergeCell ref="A31:J32"/>
    <mergeCell ref="A29:J29"/>
    <mergeCell ref="A27:J27"/>
    <mergeCell ref="A8:J8"/>
    <mergeCell ref="A16:J16"/>
  </mergeCells>
  <pageMargins left="0.23622047244094491" right="0.23622047244094491" top="0.74803149606299213" bottom="0.74803149606299213" header="0.31496062992125984" footer="0.31496062992125984"/>
  <pageSetup scale="46" firstPageNumber="0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</dc:creator>
  <cp:lastModifiedBy>compras3@subrednorte.gov.co (Angel Heredia)</cp:lastModifiedBy>
  <cp:revision>3</cp:revision>
  <cp:lastPrinted>2022-12-12T21:23:52Z</cp:lastPrinted>
  <dcterms:created xsi:type="dcterms:W3CDTF">2020-03-12T14:54:17Z</dcterms:created>
  <dcterms:modified xsi:type="dcterms:W3CDTF">2022-12-12T21:26:33Z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