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defaultThemeVersion="166925"/>
  <mc:AlternateContent xmlns:mc="http://schemas.openxmlformats.org/markup-compatibility/2006">
    <mc:Choice Requires="x15">
      <x15ac:absPath xmlns:x15ac="http://schemas.microsoft.com/office/spreadsheetml/2010/11/ac" url="C:\Users\compras\Documents\COMPRAS RED NTE -19\CONTRATACIÓN DIRECTA\COMODATOS\KCI COLOMBIA\"/>
    </mc:Choice>
  </mc:AlternateContent>
  <xr:revisionPtr revIDLastSave="0" documentId="13_ncr:1_{45C5AD62-C14C-44AA-81BE-FB37155D1E3D}" xr6:coauthVersionLast="36" xr6:coauthVersionMax="36" xr10:uidLastSave="{00000000-0000-0000-0000-000000000000}"/>
  <bookViews>
    <workbookView xWindow="0" yWindow="0" windowWidth="28800" windowHeight="12225" xr2:uid="{00000000-000D-0000-FFFF-FFFF00000000}"/>
  </bookViews>
  <sheets>
    <sheet name="ANEXO ECONOMICO" sheetId="1" r:id="rId1"/>
  </sheets>
  <externalReferences>
    <externalReference r:id="rId2"/>
  </externalReferences>
  <definedNames>
    <definedName name="_xlnm.Print_Area" localSheetId="0">'ANEXO ECONOMICO'!$A$1:$I$43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0" i="1" l="1"/>
  <c r="I29" i="1"/>
  <c r="I28" i="1"/>
  <c r="I27" i="1"/>
  <c r="I26" i="1"/>
  <c r="I25" i="1"/>
  <c r="B30" i="1"/>
  <c r="B29" i="1"/>
  <c r="B28" i="1"/>
  <c r="B27" i="1"/>
  <c r="B26" i="1"/>
  <c r="B25" i="1"/>
  <c r="B24" i="1"/>
  <c r="B23" i="1"/>
  <c r="B22" i="1"/>
  <c r="B21" i="1"/>
  <c r="B20" i="1"/>
  <c r="B19" i="1"/>
  <c r="B18" i="1"/>
  <c r="B17" i="1"/>
  <c r="B16" i="1"/>
  <c r="B15" i="1"/>
  <c r="B14" i="1"/>
  <c r="B13" i="1"/>
  <c r="B12" i="1"/>
  <c r="B11" i="1"/>
  <c r="B10" i="1"/>
  <c r="I24" i="1" l="1"/>
  <c r="I23" i="1"/>
  <c r="I22" i="1"/>
  <c r="I21" i="1"/>
  <c r="I20" i="1"/>
  <c r="I19" i="1"/>
  <c r="I18" i="1"/>
  <c r="I17" i="1"/>
  <c r="I16" i="1"/>
  <c r="I15" i="1"/>
  <c r="I14" i="1"/>
  <c r="I13" i="1"/>
  <c r="I12" i="1"/>
  <c r="I11" i="1"/>
  <c r="I10" i="1" l="1"/>
</calcChain>
</file>

<file path=xl/sharedStrings.xml><?xml version="1.0" encoding="utf-8"?>
<sst xmlns="http://schemas.openxmlformats.org/spreadsheetml/2006/main" count="40" uniqueCount="20">
  <si>
    <t>Item</t>
  </si>
  <si>
    <t>CANTIDAD</t>
  </si>
  <si>
    <t>UNIDAD DE 
MEDIDA</t>
  </si>
  <si>
    <t>VALOR 
UNITARIO</t>
  </si>
  <si>
    <t>VALOR UNITARIO 
TOTAL</t>
  </si>
  <si>
    <t>DESCRIPCCION</t>
  </si>
  <si>
    <t xml:space="preserve">IVA 
</t>
  </si>
  <si>
    <t>FORMA DE PAGO 90 DÍAS.</t>
  </si>
  <si>
    <t>LA CANTIDAD ES DE REFERENCIA PARA PROYECTAR LOS VALORES UNITARIOS.</t>
  </si>
  <si>
    <t>EL VALOR TOTAL DE LA PROPUESTA NO PODRÁ SUPERAR EL PRESUPUESTO DISPONIBLE PARA ESTA INVITACIÓN.</t>
  </si>
  <si>
    <t>EMPRESA:</t>
  </si>
  <si>
    <t>NIT:</t>
  </si>
  <si>
    <t xml:space="preserve">QUE LA PROPUESTA TIENE UN VALOR TOTAL DE </t>
  </si>
  <si>
    <t>SUBRED INTEGRADA DE SERVICIOS DE SALUD NORTE E.S.E.</t>
  </si>
  <si>
    <t xml:space="preserve">OFERENTE </t>
  </si>
  <si>
    <t xml:space="preserve">ANEXO No 5 ECONÓMICO </t>
  </si>
  <si>
    <t xml:space="preserve">CONSUMO PROMEDIO MENSUAL </t>
  </si>
  <si>
    <t xml:space="preserve">Unidad </t>
  </si>
  <si>
    <t>Unidad</t>
  </si>
  <si>
    <t xml:space="preserve">INVITACIÓN A COTIZAR No. 151 - 2019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</si>
</sst>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1" formatCode="_-* #,##0_-;\-* #,##0_-;_-* &quot;-&quot;_-;_-@_-"/>
    <numFmt numFmtId="164" formatCode="_([$$-240A]\ * #,##0_);_([$$-240A]\ * \(#,##0\);_([$$-240A]\ * &quot;-&quot;??_);_(@_)"/>
  </numFmts>
  <fonts count="13" x14ac:knownFonts="1">
    <font>
      <sz val="11"/>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b/>
      <sz val="10"/>
      <color rgb="FF000000"/>
      <name val="Calibri"/>
      <family val="2"/>
      <scheme val="minor"/>
    </font>
    <font>
      <b/>
      <sz val="10"/>
      <color theme="1"/>
      <name val="Calibri"/>
      <family val="2"/>
      <scheme val="minor"/>
    </font>
    <font>
      <sz val="10"/>
      <color theme="1"/>
      <name val="Calibri"/>
      <family val="2"/>
      <scheme val="minor"/>
    </font>
    <font>
      <sz val="8"/>
      <name val="Century Gothic"/>
      <family val="2"/>
    </font>
    <font>
      <b/>
      <sz val="8"/>
      <name val="Century Gothic"/>
      <family val="2"/>
    </font>
    <font>
      <sz val="11"/>
      <color theme="1"/>
      <name val="Arial"/>
      <family val="2"/>
    </font>
    <font>
      <b/>
      <sz val="16"/>
      <color theme="1"/>
      <name val="Arial"/>
      <family val="2"/>
    </font>
    <font>
      <b/>
      <sz val="16"/>
      <name val="Arial"/>
      <family val="2"/>
    </font>
    <font>
      <sz val="10"/>
      <color rgb="FF000000"/>
      <name val="Arial"/>
      <family val="2"/>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42" fontId="1" fillId="0" borderId="0" applyFont="0" applyFill="0" applyBorder="0" applyAlignment="0" applyProtection="0"/>
    <xf numFmtId="0" fontId="9" fillId="0" borderId="0"/>
    <xf numFmtId="41" fontId="1" fillId="0" borderId="0" applyFont="0" applyFill="0" applyBorder="0" applyAlignment="0" applyProtection="0"/>
    <xf numFmtId="164" fontId="12" fillId="0" borderId="0"/>
  </cellStyleXfs>
  <cellXfs count="26">
    <xf numFmtId="0" fontId="0" fillId="0" borderId="0" xfId="0"/>
    <xf numFmtId="0" fontId="3" fillId="0" borderId="0" xfId="0" applyFont="1"/>
    <xf numFmtId="0" fontId="6" fillId="0" borderId="0" xfId="0" applyFont="1" applyAlignment="1">
      <alignment vertical="center"/>
    </xf>
    <xf numFmtId="42" fontId="3" fillId="0" borderId="0" xfId="1" applyFont="1" applyAlignment="1">
      <alignment vertical="center"/>
    </xf>
    <xf numFmtId="41" fontId="3" fillId="0" borderId="0" xfId="3" applyFont="1"/>
    <xf numFmtId="0" fontId="2" fillId="0" borderId="3" xfId="0" applyFont="1" applyBorder="1" applyAlignment="1">
      <alignment vertical="center"/>
    </xf>
    <xf numFmtId="0" fontId="7" fillId="0" borderId="1" xfId="0" applyFont="1" applyFill="1" applyBorder="1" applyAlignment="1" applyProtection="1">
      <alignment horizontal="center" vertical="center"/>
      <protection locked="0"/>
    </xf>
    <xf numFmtId="42" fontId="3" fillId="0" borderId="1" xfId="1" applyFont="1" applyBorder="1" applyAlignment="1">
      <alignment vertical="center"/>
    </xf>
    <xf numFmtId="0" fontId="2" fillId="0" borderId="0" xfId="0" applyFont="1" applyBorder="1" applyAlignment="1">
      <alignment vertical="center"/>
    </xf>
    <xf numFmtId="0" fontId="4" fillId="0" borderId="4" xfId="0" applyFont="1" applyBorder="1" applyAlignment="1">
      <alignment horizontal="center" vertical="center" wrapText="1"/>
    </xf>
    <xf numFmtId="0" fontId="5" fillId="0" borderId="5" xfId="0" applyFont="1" applyBorder="1" applyAlignment="1">
      <alignment horizontal="center" vertical="center" wrapText="1"/>
    </xf>
    <xf numFmtId="41" fontId="5" fillId="0" borderId="5" xfId="3" applyFont="1" applyBorder="1" applyAlignment="1">
      <alignment horizontal="center" vertical="center" wrapText="1"/>
    </xf>
    <xf numFmtId="0" fontId="5" fillId="0" borderId="6" xfId="0" applyFont="1" applyBorder="1" applyAlignment="1">
      <alignment horizontal="center" vertical="center" wrapText="1"/>
    </xf>
    <xf numFmtId="0" fontId="0" fillId="0" borderId="7" xfId="0" applyBorder="1" applyAlignment="1">
      <alignment horizontal="center" vertical="center"/>
    </xf>
    <xf numFmtId="42" fontId="3" fillId="0" borderId="8" xfId="1" applyFont="1" applyBorder="1" applyAlignment="1">
      <alignment vertical="center"/>
    </xf>
    <xf numFmtId="0" fontId="7" fillId="0" borderId="10" xfId="0" applyFont="1" applyFill="1" applyBorder="1" applyAlignment="1" applyProtection="1">
      <alignment horizontal="center" vertical="center"/>
      <protection locked="0"/>
    </xf>
    <xf numFmtId="42" fontId="3" fillId="0" borderId="10" xfId="1" applyFont="1" applyBorder="1" applyAlignment="1">
      <alignment vertical="center"/>
    </xf>
    <xf numFmtId="42" fontId="3" fillId="0" borderId="11" xfId="1" applyFont="1" applyBorder="1" applyAlignment="1">
      <alignment vertical="center"/>
    </xf>
    <xf numFmtId="0" fontId="8" fillId="0" borderId="5" xfId="0" applyFont="1" applyFill="1" applyBorder="1" applyAlignment="1" applyProtection="1">
      <alignment horizontal="center" vertical="center" wrapText="1"/>
      <protection locked="0"/>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10" fillId="0" borderId="0" xfId="0" applyFont="1" applyAlignment="1">
      <alignment horizontal="center" vertical="center"/>
    </xf>
    <xf numFmtId="0" fontId="11" fillId="2" borderId="0" xfId="0" applyFont="1" applyFill="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0" fillId="0" borderId="9" xfId="0" applyBorder="1" applyAlignment="1">
      <alignment horizontal="center" vertical="center"/>
    </xf>
  </cellXfs>
  <cellStyles count="5">
    <cellStyle name="Millares [0]" xfId="3" builtinId="6"/>
    <cellStyle name="Moneda [0]" xfId="1" builtinId="7"/>
    <cellStyle name="Normal" xfId="0" builtinId="0"/>
    <cellStyle name="Normal 2 2" xfId="4" xr:uid="{472C67F4-8F58-449D-B837-B7438F9F6E5F}"/>
    <cellStyle name="Normal 5" xfId="2" xr:uid="{CF664A17-8605-4D03-96D0-D3388815DE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84603</xdr:colOff>
      <xdr:row>2</xdr:row>
      <xdr:rowOff>114300</xdr:rowOff>
    </xdr:from>
    <xdr:to>
      <xdr:col>2</xdr:col>
      <xdr:colOff>171451</xdr:colOff>
      <xdr:row>5</xdr:row>
      <xdr:rowOff>159681</xdr:rowOff>
    </xdr:to>
    <xdr:pic>
      <xdr:nvPicPr>
        <xdr:cNvPr id="2" name="3 Imagen">
          <a:extLst>
            <a:ext uri="{FF2B5EF4-FFF2-40B4-BE49-F238E27FC236}">
              <a16:creationId xmlns:a16="http://schemas.microsoft.com/office/drawing/2014/main" id="{2A82D559-5768-4DBF-A478-F99DF2FFDEE0}"/>
            </a:ext>
          </a:extLst>
        </xdr:cNvPr>
        <xdr:cNvPicPr/>
      </xdr:nvPicPr>
      <xdr:blipFill>
        <a:blip xmlns:r="http://schemas.openxmlformats.org/officeDocument/2006/relationships" r:embed="rId1" cstate="print"/>
        <a:stretch>
          <a:fillRect/>
        </a:stretch>
      </xdr:blipFill>
      <xdr:spPr bwMode="auto">
        <a:xfrm>
          <a:off x="84603" y="495300"/>
          <a:ext cx="2201398" cy="6168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itaciones%20a%20cotizar%20directas%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EB"/>
      <sheetName val="DDB"/>
      <sheetName val="DRAEGER"/>
      <sheetName val="LM INSTRUMENTS"/>
      <sheetName val="LINDE"/>
      <sheetName val="BAXTER"/>
      <sheetName val="SICMAFARMA"/>
      <sheetName val="TM MEDICAS"/>
      <sheetName val="MESSER"/>
      <sheetName val="KCI"/>
      <sheetName val="BECTON"/>
      <sheetName val="QUIRUMEDICAS"/>
      <sheetName val="RX"/>
      <sheetName val="DRA."/>
      <sheetName val="Hoja4"/>
      <sheetName val="LM"/>
      <sheetName val="DEPOSITO."/>
      <sheetName val="Hoja3"/>
      <sheetName val="SURGICON"/>
      <sheetName val="Hoja2"/>
      <sheetName val="UCIPHARMA"/>
      <sheetName val="SHERLEG"/>
      <sheetName val="DISCOLMEDICA"/>
      <sheetName val="CONMEDIC"/>
      <sheetName val="GOTHAPLAST"/>
      <sheetName val="j&amp;j"/>
      <sheetName val="ELEMENTOS FALTANTES"/>
      <sheetName val="Hoja1"/>
    </sheetNames>
    <sheetDataSet>
      <sheetData sheetId="0"/>
      <sheetData sheetId="1"/>
      <sheetData sheetId="2"/>
      <sheetData sheetId="3"/>
      <sheetData sheetId="4"/>
      <sheetData sheetId="5"/>
      <sheetData sheetId="6"/>
      <sheetData sheetId="7"/>
      <sheetData sheetId="8"/>
      <sheetData sheetId="9">
        <row r="14">
          <cell r="B14" t="str">
            <v>Item</v>
          </cell>
          <cell r="C14" t="str">
            <v>Nombre / Descripción</v>
          </cell>
          <cell r="F14" t="str">
            <v>Unidad de medida</v>
          </cell>
          <cell r="G14" t="str">
            <v>Cantidad</v>
          </cell>
          <cell r="H14" t="str">
            <v>Promedio consumo mensual</v>
          </cell>
        </row>
        <row r="15">
          <cell r="B15">
            <v>1</v>
          </cell>
          <cell r="C15" t="str">
            <v>SISTEMA ABDOMINAL CON DOBLE CAPA SILICONADA DE PROTECCION VISERAL FENESTRADA Y ESPONJA ENCAPSULADA EN KIT CON TUBERIA MULTILUMEN DE 5 CANALES Y
TECNOLOGIA QUE PERMITE ADMINISTRAR Y MONITOREAR CONTINUAMENTE LA PRESION
NEGATIVA EN EL LECHO DE LA HERIDA</v>
          </cell>
          <cell r="F15" t="str">
            <v xml:space="preserve">UNIDAD   </v>
          </cell>
          <cell r="G15">
            <v>1</v>
          </cell>
          <cell r="H15">
            <v>10</v>
          </cell>
        </row>
        <row r="16">
          <cell r="B16">
            <v>2</v>
          </cell>
          <cell r="C16" t="str">
            <v>APOSITO DE ALCOHOL POLIVINILICO BLANCO CON POROSIDAD E 60 A 270 MICRONES TALLA S (SMALL) HUMEDECIDO CON AGUA ESTERIL EN
KIT CON TUBERIA MULTILUMEN DE 5 CANALES Y TECNOLOGIA QUE PERMITE ADMINISTRAR Y MONITOREAR CONTINUAMENTE LA PRESION
NEGATIVA EN  EL LECHO DE LA HERIDA</v>
          </cell>
          <cell r="F16" t="str">
            <v xml:space="preserve">UNIDAD   </v>
          </cell>
          <cell r="G16">
            <v>1</v>
          </cell>
          <cell r="H16">
            <v>5</v>
          </cell>
        </row>
        <row r="17">
          <cell r="B17">
            <v>3</v>
          </cell>
          <cell r="C17" t="str">
            <v>APOSITO DE ALCOHOL POLIVINILICO BLANCO CON POROSIDAD E 60 A 270 MICRONES TALLA L (LARGE) HUMEDECIDO CON AGUA ESTERIL EN
KIT CON TUBERIA MULTILUMEN DE 5 CANALES Y TECNOLOGIA QUE PERMITE ADMINISTRAR Y MONITOREAR CONTINUAMENTE LA PRESION
NEGATIVA EN EL LECHO DE LA HERIDA</v>
          </cell>
          <cell r="F17" t="str">
            <v xml:space="preserve">UNIDAD   </v>
          </cell>
          <cell r="G17">
            <v>1</v>
          </cell>
          <cell r="H17">
            <v>5</v>
          </cell>
        </row>
        <row r="18">
          <cell r="B18">
            <v>4</v>
          </cell>
          <cell r="C18" t="str">
            <v>APOSITO DE ALCOHOL POLIVINILICO BLANCO CON POROSIDAD DE 60 A 270 MICRONES TAMAÑO S(SMALL) HUMEDECIDO CON AGUA ESTERIL</v>
          </cell>
          <cell r="F18" t="str">
            <v xml:space="preserve">UNIDAD   </v>
          </cell>
          <cell r="G18">
            <v>1</v>
          </cell>
          <cell r="H18">
            <v>5</v>
          </cell>
        </row>
        <row r="19">
          <cell r="B19">
            <v>5</v>
          </cell>
          <cell r="C19" t="str">
            <v>APOSITO DE ALCOHOL POLIVINILICO BLANCO CON POROSIDAD DE 60 A 270 MICRONES TAMAÑO L(LARGE) HUMEDECIDO CON AGUA ESTERIL</v>
          </cell>
          <cell r="F19" t="str">
            <v xml:space="preserve">UNIDAD   </v>
          </cell>
          <cell r="G19">
            <v>1</v>
          </cell>
          <cell r="H19">
            <v>5</v>
          </cell>
        </row>
        <row r="20">
          <cell r="B20">
            <v>6</v>
          </cell>
          <cell r="C20" t="str">
            <v>TUBERIA PARA CONEXIÓN EN Y</v>
          </cell>
          <cell r="F20" t="str">
            <v xml:space="preserve">UNIDAD   </v>
          </cell>
          <cell r="G20">
            <v>1</v>
          </cell>
          <cell r="H20">
            <v>5</v>
          </cell>
        </row>
        <row r="21">
          <cell r="B21">
            <v>7</v>
          </cell>
          <cell r="C21" t="str">
            <v>CANISTER 1000CC</v>
          </cell>
          <cell r="F21" t="str">
            <v xml:space="preserve">UNIDAD   </v>
          </cell>
          <cell r="G21">
            <v>1</v>
          </cell>
          <cell r="H21">
            <v>30</v>
          </cell>
        </row>
        <row r="22">
          <cell r="B22">
            <v>8</v>
          </cell>
          <cell r="C22" t="str">
            <v>APOSITO DE POLIURETANO DE POROS ABIERTOS ENTRE 400 A 600 MICRONES, HIDROFOBICO, TAMAÑO MEDIUM O MEDIANO, EN KIT CON TUBERIA MULTILUMEN DE 5 CANALES O LUMEN Y TECNOLOGIA QUE PERMITE ADMINISTRAR Y MONITOREAR CONTINUAMENTE LA PRESION NEGATIVA EN EL LECHO DE LA HERIDA VAC ® GRANUFOAM MEDIUM DRESSING KIT</v>
          </cell>
          <cell r="F22" t="str">
            <v xml:space="preserve">UNIDAD   </v>
          </cell>
          <cell r="G22">
            <v>1</v>
          </cell>
          <cell r="H22">
            <v>5</v>
          </cell>
        </row>
        <row r="23">
          <cell r="B23">
            <v>9</v>
          </cell>
          <cell r="C23" t="str">
            <v>APOSITO DE POLIURETANO DE POROS ABIERTOS ENTRE 400 A 600 MICRONES, HIDROFOBICO, TAMAÑO MEDIUM- LARGE O LARGE EN KIT CON TUBERIA MULTILUMEN DE 5 CANALES O LUMEN Y TECNOLOGIA QUE PERMITE ADMINISTRAR Y MONITOREAR CONTINUAMENTE LA PRESION NEGATIVA EN EL LECHO DE LA HERIDA VAC ® GRANUFOAM LARGE DRESSING KIT</v>
          </cell>
          <cell r="F23" t="str">
            <v xml:space="preserve">UNIDAD   </v>
          </cell>
          <cell r="G23">
            <v>1</v>
          </cell>
          <cell r="H23">
            <v>5</v>
          </cell>
        </row>
        <row r="24">
          <cell r="B24">
            <v>10</v>
          </cell>
          <cell r="C24" t="str">
            <v>SISTEMA DE TRATAMIENTO PARA INCISIONES CON APOSITO DE POLIURETANO GRADO MEDICO, ESTERIL, HIDROFOBO, CON POROS TOTALMENTE INTERCONECTADOS DE 400A 600 MICRAS DE DIAMETRO QUE FACILITAN LA DISTRIBUCION DE LA PRESION HOMOGENEA, ESTERIL DE COLOR VIOLETA; LA ESPONJA DISTRIBUYE LA PRESION NEGATIVA AL LUGAR DE LA INCISION RODEADO DE CAPA DE POLIURETANO ENCAPSULA LA ESPONJA Y LA CAPA DE INTERFAZ, LO QUE PROVEE UN SISTEMA CERRADO CON UN APOSITO INDICADOR DE PRESION INTERGRADO MAS PLATA SOLO APOSITO 20 CM DE LARGO PREVENA INCISSION DRESSING (20CM)</v>
          </cell>
          <cell r="F24" t="str">
            <v xml:space="preserve">UNIDAD   </v>
          </cell>
          <cell r="G24">
            <v>1</v>
          </cell>
          <cell r="H24">
            <v>5</v>
          </cell>
        </row>
        <row r="25">
          <cell r="B25">
            <v>11</v>
          </cell>
          <cell r="C25" t="str">
            <v>ESPONJA DE POLIURETANO MENOS HIDROFOBICA CON POROS ABIERTOS DE 133 A 600 MICRONES, EN FORMA TUBULAR QUE PERMITE LA INSTILACION Y DISTRIBUCION DE SOLUCIONES EN EL LECHO DE LA HERIDA, EN KIT CON TUBERIA MULTILUMEN DE 5 CANALES PARA PERMITIR LA DISTRIBUCION DE LA PRESION NEGATIVA Y UN LUMEN ADICIONAL PARA INSTILACION VAC VERAFLO CLEANSE DREASSING KIT- MEDIUM</v>
          </cell>
          <cell r="F25" t="str">
            <v xml:space="preserve">UNIDAD   </v>
          </cell>
          <cell r="G25">
            <v>1</v>
          </cell>
          <cell r="H25">
            <v>5</v>
          </cell>
        </row>
        <row r="26">
          <cell r="B26">
            <v>12</v>
          </cell>
          <cell r="C26" t="str">
            <v>ESPONJA DE POLIURETANO MENOS HIDROFOBICA QUE PERMITE LA INSTILACION Y DISTRIBUCION DE SOLUCIONES EN EL LECHO DE LA HERIDA, EN FORMA DE ESPIRAL EN KIT CON TUBERIA MULTILUMEN DE 5 CANALES PARA PERMITIR LA DISTRIBUCION DE LA PRESION NEGATIVA Y UN LUMEN ADICIONAL PARA INSTILACION VAC VERAFLO DREASSING KIT- MEDIUM</v>
          </cell>
          <cell r="F26" t="str">
            <v xml:space="preserve">UNIDAD   </v>
          </cell>
          <cell r="G26">
            <v>1</v>
          </cell>
          <cell r="H26">
            <v>5</v>
          </cell>
        </row>
        <row r="27">
          <cell r="B27">
            <v>13</v>
          </cell>
          <cell r="C27" t="str">
            <v>ESPONJA DE POLIURETANO MENOS HIDROFOBICA QUE PERMITE LA INSTILACION Y DISTRIBUCION DE SOLUCIONES EN EL LECHO DE LA HERIDA, EN FORMA DE ESPIRAL EN KIT CON TUBERIA MULTILUMEN DE 5 CANALES PARA PERMITIR LA DISTRIBUCION DE LA PRESION NEGATIVA Y UN LUMEN ADICIONAL PARA INSTILACION VAC VERAFLO DREASSING KIT- MEDIUM</v>
          </cell>
          <cell r="F27" t="str">
            <v xml:space="preserve">UNIDAD   </v>
          </cell>
          <cell r="G27">
            <v>1</v>
          </cell>
          <cell r="H27">
            <v>5</v>
          </cell>
        </row>
        <row r="28">
          <cell r="B28">
            <v>14</v>
          </cell>
          <cell r="C28" t="str">
            <v xml:space="preserve">CANISTER O RECOLECTOR AMBULATORIO 300CC
ACTIVAC CANISTER, 300ML WITH GEL </v>
          </cell>
          <cell r="F28" t="str">
            <v xml:space="preserve">UNIDAD   </v>
          </cell>
          <cell r="G28">
            <v>1</v>
          </cell>
          <cell r="H28">
            <v>5</v>
          </cell>
        </row>
        <row r="29">
          <cell r="B29">
            <v>15</v>
          </cell>
          <cell r="C29" t="str">
            <v>PELICULA ADHESIVA O DRAPE SEMI-OCLUSIVO QUE PERMITEN CUBRIR LAS HERIDAS PARA QUE SE APLIQUE LA PRESION NEGATIVA VAC DRAPE</v>
          </cell>
          <cell r="F29" t="str">
            <v xml:space="preserve">UNIDAD   </v>
          </cell>
          <cell r="G29">
            <v>1</v>
          </cell>
          <cell r="H29">
            <v>5</v>
          </cell>
        </row>
        <row r="30">
          <cell r="B30">
            <v>16</v>
          </cell>
          <cell r="C30" t="str">
            <v>TUBERIA MULTILUMEN DE 5 CANALES O LUMEN Y TECNOLOGIA QUE PERMITE ADMINISTRAR Y MONITOREAR CONTINUAMENTE LA PRESION NEGATIVA EN EL LECHO DE LA HERIDA SENSATRAC PAD</v>
          </cell>
          <cell r="F30" t="str">
            <v xml:space="preserve">UNIDAD   </v>
          </cell>
          <cell r="G30">
            <v>1</v>
          </cell>
          <cell r="H30">
            <v>5</v>
          </cell>
        </row>
        <row r="31">
          <cell r="B31">
            <v>17</v>
          </cell>
          <cell r="C31" t="str">
            <v>CASSETTE COMPATIBLE CON SISTEMA DE INSTILACION Y PRESION NEGATIVA PARA LECHO DE LA HERIDA VAC VERALINK CASSETTE</v>
          </cell>
          <cell r="F31" t="str">
            <v xml:space="preserve">UNIDAD   </v>
          </cell>
          <cell r="G31">
            <v>1</v>
          </cell>
          <cell r="H31">
            <v>2</v>
          </cell>
        </row>
        <row r="32">
          <cell r="B32">
            <v>18</v>
          </cell>
          <cell r="C32" t="str">
            <v>SISTEMA ABDOMINAL CON DOBLE CAPA SILICONADA DE PROTECCION VISCERAL FENESTRADA Y ESPONJA ENCAPSULADA EN KIT CON TUBERIA MULTILUNEN DE 5 CANALES O LUMEN Y TECOLOGIA QUE PERMITE ADMINISTRAR Y MONITOREAR CONTINUAMNETE LA PRESION NEGATIVA EN EL LECHO DE LA HERIDA., DISEÑO DE ESPUMA PERFORADA PARA CONTRAERSE MEDIALMENTE ABTHERA ADVANCE OPEN ABDOMEN DREASSING</v>
          </cell>
          <cell r="F32" t="str">
            <v xml:space="preserve">UNIDAD   </v>
          </cell>
          <cell r="G32">
            <v>1</v>
          </cell>
          <cell r="H32">
            <v>2</v>
          </cell>
        </row>
        <row r="33">
          <cell r="B33">
            <v>19</v>
          </cell>
          <cell r="C33" t="str">
            <v>DISPOSITIVO PARA DERIVAR EL EFLUENTE DE LAS FISTULAS ENTERICAS, DE USO SIMULTANEO CON TERAPIA DE PRESION NEGATIVA. AISLA Y CONTRLOA EL EXUDADO DE FISTULAS INTESTINALES Y ESTOMAS WOUND CROWN</v>
          </cell>
          <cell r="F33" t="str">
            <v xml:space="preserve">UNIDAD   </v>
          </cell>
          <cell r="G33">
            <v>1</v>
          </cell>
          <cell r="H33">
            <v>3</v>
          </cell>
        </row>
        <row r="34">
          <cell r="B34">
            <v>20</v>
          </cell>
          <cell r="C34" t="str">
            <v>DISPOSITIVO PARA DERIVAR EL EFLUENTE DE LAS FISTULAS ENTERICAS, DE USO SIMULTANEO CON TERAPIA DE PRESION NEGATIVA. AISLA Y CONTRLOA EL EXUDADO DE FISTULAS INTESTINALES EN LA PARED LATERAL Y PROFUNDIDAD FISTULA FUNNEL</v>
          </cell>
          <cell r="F34" t="str">
            <v xml:space="preserve">UNIDAD   </v>
          </cell>
          <cell r="G34">
            <v>1</v>
          </cell>
          <cell r="H34">
            <v>3</v>
          </cell>
        </row>
        <row r="35">
          <cell r="B35">
            <v>21</v>
          </cell>
          <cell r="C35" t="str">
            <v>DISPOSITIVO PARA DERIVAR EL EFLUENTE DE LAS FISTULAS ENTERICAS, DE USO SIMULTANEO CON TERAPIA DE PRESION NEGATIVA. TIRA FLEXIBLE PARA ADAPTARSE A NECESIDAD ISOLATOR STRIP</v>
          </cell>
          <cell r="F35" t="str">
            <v xml:space="preserve">UNIDAD   </v>
          </cell>
          <cell r="G35">
            <v>1</v>
          </cell>
          <cell r="H35">
            <v>3</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7"/>
  <sheetViews>
    <sheetView showGridLines="0" tabSelected="1" zoomScaleNormal="100" workbookViewId="0">
      <selection activeCell="B10" sqref="B10:C10"/>
    </sheetView>
  </sheetViews>
  <sheetFormatPr baseColWidth="10" defaultRowHeight="15.75" x14ac:dyDescent="0.25"/>
  <cols>
    <col min="1" max="1" width="7.7109375" customWidth="1"/>
    <col min="2" max="2" width="24" style="1" customWidth="1"/>
    <col min="3" max="3" width="19.140625" style="1" customWidth="1"/>
    <col min="4" max="4" width="15.5703125" style="1" customWidth="1"/>
    <col min="5" max="5" width="12.42578125" style="1" customWidth="1"/>
    <col min="6" max="6" width="15.42578125" style="4" customWidth="1"/>
    <col min="7" max="7" width="14.7109375" style="1" customWidth="1"/>
    <col min="8" max="8" width="8.85546875" style="1" customWidth="1"/>
    <col min="9" max="9" width="14.7109375" style="1" customWidth="1"/>
    <col min="10" max="16384" width="11.42578125" style="1"/>
  </cols>
  <sheetData>
    <row r="1" spans="1:9" customFormat="1" ht="15" customHeight="1" x14ac:dyDescent="0.25">
      <c r="B1" s="1"/>
      <c r="C1" s="1"/>
      <c r="D1" s="1"/>
      <c r="E1" s="1"/>
      <c r="F1" s="4"/>
      <c r="G1" s="1"/>
      <c r="H1" s="1"/>
      <c r="I1" s="1"/>
    </row>
    <row r="2" spans="1:9" customFormat="1" ht="15" customHeight="1" x14ac:dyDescent="0.25">
      <c r="B2" s="1"/>
      <c r="C2" s="1"/>
      <c r="D2" s="1"/>
      <c r="E2" s="1"/>
      <c r="F2" s="4"/>
      <c r="G2" s="1"/>
      <c r="H2" s="1"/>
      <c r="I2" s="1"/>
    </row>
    <row r="3" spans="1:9" customFormat="1" ht="15" customHeight="1" x14ac:dyDescent="0.25">
      <c r="A3" s="21" t="s">
        <v>13</v>
      </c>
      <c r="B3" s="21"/>
      <c r="C3" s="21"/>
      <c r="D3" s="21"/>
      <c r="E3" s="21"/>
      <c r="F3" s="21"/>
      <c r="G3" s="21"/>
      <c r="H3" s="21"/>
      <c r="I3" s="21"/>
    </row>
    <row r="4" spans="1:9" customFormat="1" ht="15" customHeight="1" x14ac:dyDescent="0.25">
      <c r="A4" s="21" t="s">
        <v>19</v>
      </c>
      <c r="B4" s="21"/>
      <c r="C4" s="21"/>
      <c r="D4" s="21"/>
      <c r="E4" s="21"/>
      <c r="F4" s="21"/>
      <c r="G4" s="21"/>
      <c r="H4" s="21"/>
      <c r="I4" s="21"/>
    </row>
    <row r="5" spans="1:9" customFormat="1" ht="15" customHeight="1" x14ac:dyDescent="0.25">
      <c r="A5" s="21"/>
      <c r="B5" s="21"/>
      <c r="C5" s="21"/>
      <c r="D5" s="21"/>
      <c r="E5" s="21"/>
      <c r="F5" s="21"/>
      <c r="G5" s="21"/>
      <c r="H5" s="21"/>
      <c r="I5" s="21"/>
    </row>
    <row r="6" spans="1:9" customFormat="1" ht="15" customHeight="1" x14ac:dyDescent="0.25">
      <c r="A6" s="22" t="s">
        <v>15</v>
      </c>
      <c r="B6" s="22"/>
      <c r="C6" s="22"/>
      <c r="D6" s="22"/>
      <c r="E6" s="22"/>
      <c r="F6" s="22"/>
      <c r="G6" s="22"/>
      <c r="H6" s="22"/>
      <c r="I6" s="22"/>
    </row>
    <row r="7" spans="1:9" s="2" customFormat="1" ht="21.75" customHeight="1" x14ac:dyDescent="0.25">
      <c r="A7" s="5"/>
      <c r="B7" s="5"/>
      <c r="C7" s="5"/>
      <c r="D7" s="5"/>
      <c r="E7" s="5"/>
      <c r="F7" s="5"/>
      <c r="G7" s="23" t="s">
        <v>14</v>
      </c>
      <c r="H7" s="23"/>
      <c r="I7" s="23"/>
    </row>
    <row r="8" spans="1:9" s="2" customFormat="1" ht="21.75" customHeight="1" thickBot="1" x14ac:dyDescent="0.3">
      <c r="A8" s="8"/>
      <c r="B8" s="8"/>
      <c r="C8" s="8"/>
      <c r="D8" s="8"/>
      <c r="E8" s="8"/>
      <c r="F8" s="8"/>
      <c r="G8" s="24" t="s">
        <v>11</v>
      </c>
      <c r="H8" s="24"/>
      <c r="I8" s="24"/>
    </row>
    <row r="9" spans="1:9" s="2" customFormat="1" ht="38.25" customHeight="1" x14ac:dyDescent="0.25">
      <c r="A9" s="9" t="s">
        <v>0</v>
      </c>
      <c r="B9" s="18" t="s">
        <v>5</v>
      </c>
      <c r="C9" s="18"/>
      <c r="D9" s="10" t="s">
        <v>2</v>
      </c>
      <c r="E9" s="10" t="s">
        <v>1</v>
      </c>
      <c r="F9" s="11" t="s">
        <v>16</v>
      </c>
      <c r="G9" s="10" t="s">
        <v>3</v>
      </c>
      <c r="H9" s="10" t="s">
        <v>6</v>
      </c>
      <c r="I9" s="12" t="s">
        <v>4</v>
      </c>
    </row>
    <row r="10" spans="1:9" ht="115.5" customHeight="1" x14ac:dyDescent="0.25">
      <c r="A10" s="13">
        <v>1</v>
      </c>
      <c r="B10" s="19" t="str">
        <f>VLOOKUP(A10,[1]KCI!$B$14:$H$35,2,0)</f>
        <v>SISTEMA ABDOMINAL CON DOBLE CAPA SILICONADA DE PROTECCION VISERAL FENESTRADA Y ESPONJA ENCAPSULADA EN KIT CON TUBERIA MULTILUMEN DE 5 CANALES Y
TECNOLOGIA QUE PERMITE ADMINISTRAR Y MONITOREAR CONTINUAMENTE LA PRESION
NEGATIVA EN EL LECHO DE LA HERIDA</v>
      </c>
      <c r="C10" s="19"/>
      <c r="D10" s="6" t="s">
        <v>17</v>
      </c>
      <c r="E10" s="6">
        <v>1</v>
      </c>
      <c r="F10" s="6">
        <v>10</v>
      </c>
      <c r="G10" s="7">
        <v>0</v>
      </c>
      <c r="H10" s="7"/>
      <c r="I10" s="14">
        <f>+G10+H10</f>
        <v>0</v>
      </c>
    </row>
    <row r="11" spans="1:9" ht="109.5" customHeight="1" x14ac:dyDescent="0.25">
      <c r="A11" s="13">
        <v>2</v>
      </c>
      <c r="B11" s="19" t="str">
        <f>VLOOKUP(A11,[1]KCI!$B$14:$H$35,2,0)</f>
        <v>APOSITO DE ALCOHOL POLIVINILICO BLANCO CON POROSIDAD E 60 A 270 MICRONES TALLA S (SMALL) HUMEDECIDO CON AGUA ESTERIL EN
KIT CON TUBERIA MULTILUMEN DE 5 CANALES Y TECNOLOGIA QUE PERMITE ADMINISTRAR Y MONITOREAR CONTINUAMENTE LA PRESION
NEGATIVA EN  EL LECHO DE LA HERIDA</v>
      </c>
      <c r="C11" s="19"/>
      <c r="D11" s="6" t="s">
        <v>18</v>
      </c>
      <c r="E11" s="6">
        <v>1</v>
      </c>
      <c r="F11" s="6">
        <v>5</v>
      </c>
      <c r="G11" s="7">
        <v>0</v>
      </c>
      <c r="H11" s="7"/>
      <c r="I11" s="14">
        <f t="shared" ref="I11:I24" si="0">+G11+H11</f>
        <v>0</v>
      </c>
    </row>
    <row r="12" spans="1:9" ht="103.5" customHeight="1" x14ac:dyDescent="0.25">
      <c r="A12" s="13">
        <v>3</v>
      </c>
      <c r="B12" s="19" t="str">
        <f>VLOOKUP(A12,[1]KCI!$B$14:$H$35,2,0)</f>
        <v>APOSITO DE ALCOHOL POLIVINILICO BLANCO CON POROSIDAD E 60 A 270 MICRONES TALLA L (LARGE) HUMEDECIDO CON AGUA ESTERIL EN
KIT CON TUBERIA MULTILUMEN DE 5 CANALES Y TECNOLOGIA QUE PERMITE ADMINISTRAR Y MONITOREAR CONTINUAMENTE LA PRESION
NEGATIVA EN EL LECHO DE LA HERIDA</v>
      </c>
      <c r="C12" s="19"/>
      <c r="D12" s="6" t="s">
        <v>18</v>
      </c>
      <c r="E12" s="6">
        <v>1</v>
      </c>
      <c r="F12" s="6">
        <v>5</v>
      </c>
      <c r="G12" s="7">
        <v>0</v>
      </c>
      <c r="H12" s="7"/>
      <c r="I12" s="14">
        <f t="shared" si="0"/>
        <v>0</v>
      </c>
    </row>
    <row r="13" spans="1:9" ht="66.75" customHeight="1" x14ac:dyDescent="0.25">
      <c r="A13" s="13">
        <v>4</v>
      </c>
      <c r="B13" s="19" t="str">
        <f>VLOOKUP(A13,[1]KCI!$B$14:$H$35,2,0)</f>
        <v>APOSITO DE ALCOHOL POLIVINILICO BLANCO CON POROSIDAD DE 60 A 270 MICRONES TAMAÑO S(SMALL) HUMEDECIDO CON AGUA ESTERIL</v>
      </c>
      <c r="C13" s="19"/>
      <c r="D13" s="6" t="s">
        <v>18</v>
      </c>
      <c r="E13" s="6">
        <v>1</v>
      </c>
      <c r="F13" s="6">
        <v>5</v>
      </c>
      <c r="G13" s="7">
        <v>0</v>
      </c>
      <c r="H13" s="7"/>
      <c r="I13" s="14">
        <f t="shared" si="0"/>
        <v>0</v>
      </c>
    </row>
    <row r="14" spans="1:9" ht="61.5" customHeight="1" x14ac:dyDescent="0.25">
      <c r="A14" s="13">
        <v>5</v>
      </c>
      <c r="B14" s="19" t="str">
        <f>VLOOKUP(A14,[1]KCI!$B$14:$H$35,2,0)</f>
        <v>APOSITO DE ALCOHOL POLIVINILICO BLANCO CON POROSIDAD DE 60 A 270 MICRONES TAMAÑO L(LARGE) HUMEDECIDO CON AGUA ESTERIL</v>
      </c>
      <c r="C14" s="19"/>
      <c r="D14" s="6" t="s">
        <v>18</v>
      </c>
      <c r="E14" s="6">
        <v>1</v>
      </c>
      <c r="F14" s="6">
        <v>5</v>
      </c>
      <c r="G14" s="7">
        <v>0</v>
      </c>
      <c r="H14" s="7"/>
      <c r="I14" s="14">
        <f t="shared" si="0"/>
        <v>0</v>
      </c>
    </row>
    <row r="15" spans="1:9" ht="27" customHeight="1" x14ac:dyDescent="0.25">
      <c r="A15" s="13">
        <v>6</v>
      </c>
      <c r="B15" s="19" t="str">
        <f>VLOOKUP(A15,[1]KCI!$B$14:$H$35,2,0)</f>
        <v>TUBERIA PARA CONEXIÓN EN Y</v>
      </c>
      <c r="C15" s="19"/>
      <c r="D15" s="6" t="s">
        <v>18</v>
      </c>
      <c r="E15" s="6">
        <v>1</v>
      </c>
      <c r="F15" s="6">
        <v>5</v>
      </c>
      <c r="G15" s="7">
        <v>0</v>
      </c>
      <c r="H15" s="7"/>
      <c r="I15" s="14">
        <f t="shared" si="0"/>
        <v>0</v>
      </c>
    </row>
    <row r="16" spans="1:9" ht="27" customHeight="1" x14ac:dyDescent="0.25">
      <c r="A16" s="13">
        <v>7</v>
      </c>
      <c r="B16" s="19" t="str">
        <f>VLOOKUP(A16,[1]KCI!$B$14:$H$35,2,0)</f>
        <v>CANISTER 1000CC</v>
      </c>
      <c r="C16" s="19"/>
      <c r="D16" s="6" t="s">
        <v>18</v>
      </c>
      <c r="E16" s="6">
        <v>1</v>
      </c>
      <c r="F16" s="6">
        <v>30</v>
      </c>
      <c r="G16" s="7">
        <v>0</v>
      </c>
      <c r="H16" s="7"/>
      <c r="I16" s="14">
        <f t="shared" si="0"/>
        <v>0</v>
      </c>
    </row>
    <row r="17" spans="1:9" ht="136.5" customHeight="1" x14ac:dyDescent="0.25">
      <c r="A17" s="13">
        <v>8</v>
      </c>
      <c r="B17" s="19" t="str">
        <f>VLOOKUP(A17,[1]KCI!$B$14:$H$35,2,0)</f>
        <v>APOSITO DE POLIURETANO DE POROS ABIERTOS ENTRE 400 A 600 MICRONES, HIDROFOBICO, TAMAÑO MEDIUM O MEDIANO, EN KIT CON TUBERIA MULTILUMEN DE 5 CANALES O LUMEN Y TECNOLOGIA QUE PERMITE ADMINISTRAR Y MONITOREAR CONTINUAMENTE LA PRESION NEGATIVA EN EL LECHO DE LA HERIDA VAC ® GRANUFOAM MEDIUM DRESSING KIT</v>
      </c>
      <c r="C17" s="19"/>
      <c r="D17" s="6" t="s">
        <v>18</v>
      </c>
      <c r="E17" s="6">
        <v>1</v>
      </c>
      <c r="F17" s="6">
        <v>5</v>
      </c>
      <c r="G17" s="7">
        <v>0</v>
      </c>
      <c r="H17" s="7"/>
      <c r="I17" s="14">
        <f t="shared" si="0"/>
        <v>0</v>
      </c>
    </row>
    <row r="18" spans="1:9" ht="136.5" customHeight="1" x14ac:dyDescent="0.25">
      <c r="A18" s="13">
        <v>9</v>
      </c>
      <c r="B18" s="19" t="str">
        <f>VLOOKUP(A18,[1]KCI!$B$14:$H$35,2,0)</f>
        <v>APOSITO DE POLIURETANO DE POROS ABIERTOS ENTRE 400 A 600 MICRONES, HIDROFOBICO, TAMAÑO MEDIUM- LARGE O LARGE EN KIT CON TUBERIA MULTILUMEN DE 5 CANALES O LUMEN Y TECNOLOGIA QUE PERMITE ADMINISTRAR Y MONITOREAR CONTINUAMENTE LA PRESION NEGATIVA EN EL LECHO DE LA HERIDA VAC ® GRANUFOAM LARGE DRESSING KIT</v>
      </c>
      <c r="C18" s="19"/>
      <c r="D18" s="6" t="s">
        <v>18</v>
      </c>
      <c r="E18" s="6">
        <v>1</v>
      </c>
      <c r="F18" s="6">
        <v>5</v>
      </c>
      <c r="G18" s="7">
        <v>0</v>
      </c>
      <c r="H18" s="7"/>
      <c r="I18" s="14">
        <f t="shared" si="0"/>
        <v>0</v>
      </c>
    </row>
    <row r="19" spans="1:9" ht="136.5" customHeight="1" x14ac:dyDescent="0.25">
      <c r="A19" s="13">
        <v>10</v>
      </c>
      <c r="B19" s="19" t="str">
        <f>VLOOKUP(A19,[1]KCI!$B$14:$H$35,2,0)</f>
        <v>SISTEMA DE TRATAMIENTO PARA INCISIONES CON APOSITO DE POLIURETANO GRADO MEDICO, ESTERIL, HIDROFOBO, CON POROS TOTALMENTE INTERCONECTADOS DE 400A 600 MICRAS DE DIAMETRO QUE FACILITAN LA DISTRIBUCION DE LA PRESION HOMOGENEA, ESTERIL DE COLOR VIOLETA; LA ESPONJA DISTRIBUYE LA PRESION NEGATIVA AL LUGAR DE LA INCISION RODEADO DE CAPA DE POLIURETANO ENCAPSULA LA ESPONJA Y LA CAPA DE INTERFAZ, LO QUE PROVEE UN SISTEMA CERRADO CON UN APOSITO INDICADOR DE PRESION INTERGRADO MAS PLATA SOLO APOSITO 20 CM DE LARGO PREVENA INCISSION DRESSING (20CM)</v>
      </c>
      <c r="C19" s="19"/>
      <c r="D19" s="6" t="s">
        <v>18</v>
      </c>
      <c r="E19" s="6">
        <v>1</v>
      </c>
      <c r="F19" s="6">
        <v>5</v>
      </c>
      <c r="G19" s="7">
        <v>0</v>
      </c>
      <c r="H19" s="7"/>
      <c r="I19" s="14">
        <f t="shared" si="0"/>
        <v>0</v>
      </c>
    </row>
    <row r="20" spans="1:9" ht="156" customHeight="1" x14ac:dyDescent="0.25">
      <c r="A20" s="13">
        <v>11</v>
      </c>
      <c r="B20" s="19" t="str">
        <f>VLOOKUP(A20,[1]KCI!$B$14:$H$35,2,0)</f>
        <v>ESPONJA DE POLIURETANO MENOS HIDROFOBICA CON POROS ABIERTOS DE 133 A 600 MICRONES, EN FORMA TUBULAR QUE PERMITE LA INSTILACION Y DISTRIBUCION DE SOLUCIONES EN EL LECHO DE LA HERIDA, EN KIT CON TUBERIA MULTILUMEN DE 5 CANALES PARA PERMITIR LA DISTRIBUCION DE LA PRESION NEGATIVA Y UN LUMEN ADICIONAL PARA INSTILACION VAC VERAFLO CLEANSE DREASSING KIT- MEDIUM</v>
      </c>
      <c r="C20" s="19"/>
      <c r="D20" s="6" t="s">
        <v>18</v>
      </c>
      <c r="E20" s="6">
        <v>1</v>
      </c>
      <c r="F20" s="6">
        <v>5</v>
      </c>
      <c r="G20" s="7">
        <v>0</v>
      </c>
      <c r="H20" s="7"/>
      <c r="I20" s="14">
        <f t="shared" si="0"/>
        <v>0</v>
      </c>
    </row>
    <row r="21" spans="1:9" ht="136.5" customHeight="1" x14ac:dyDescent="0.25">
      <c r="A21" s="13">
        <v>12</v>
      </c>
      <c r="B21" s="19" t="str">
        <f>VLOOKUP(A21,[1]KCI!$B$14:$H$35,2,0)</f>
        <v>ESPONJA DE POLIURETANO MENOS HIDROFOBICA QUE PERMITE LA INSTILACION Y DISTRIBUCION DE SOLUCIONES EN EL LECHO DE LA HERIDA, EN FORMA DE ESPIRAL EN KIT CON TUBERIA MULTILUMEN DE 5 CANALES PARA PERMITIR LA DISTRIBUCION DE LA PRESION NEGATIVA Y UN LUMEN ADICIONAL PARA INSTILACION VAC VERAFLO DREASSING KIT- MEDIUM</v>
      </c>
      <c r="C21" s="19"/>
      <c r="D21" s="6" t="s">
        <v>18</v>
      </c>
      <c r="E21" s="6">
        <v>1</v>
      </c>
      <c r="F21" s="6">
        <v>5</v>
      </c>
      <c r="G21" s="7">
        <v>0</v>
      </c>
      <c r="H21" s="7"/>
      <c r="I21" s="14">
        <f t="shared" si="0"/>
        <v>0</v>
      </c>
    </row>
    <row r="22" spans="1:9" ht="136.5" customHeight="1" x14ac:dyDescent="0.25">
      <c r="A22" s="13">
        <v>13</v>
      </c>
      <c r="B22" s="19" t="str">
        <f>VLOOKUP(A22,[1]KCI!$B$14:$H$35,2,0)</f>
        <v>ESPONJA DE POLIURETANO MENOS HIDROFOBICA QUE PERMITE LA INSTILACION Y DISTRIBUCION DE SOLUCIONES EN EL LECHO DE LA HERIDA, EN FORMA DE ESPIRAL EN KIT CON TUBERIA MULTILUMEN DE 5 CANALES PARA PERMITIR LA DISTRIBUCION DE LA PRESION NEGATIVA Y UN LUMEN ADICIONAL PARA INSTILACION VAC VERAFLO DREASSING KIT- MEDIUM</v>
      </c>
      <c r="C22" s="19"/>
      <c r="D22" s="6" t="s">
        <v>18</v>
      </c>
      <c r="E22" s="6">
        <v>1</v>
      </c>
      <c r="F22" s="6">
        <v>5</v>
      </c>
      <c r="G22" s="7">
        <v>0</v>
      </c>
      <c r="H22" s="7"/>
      <c r="I22" s="14">
        <f t="shared" si="0"/>
        <v>0</v>
      </c>
    </row>
    <row r="23" spans="1:9" ht="44.25" customHeight="1" x14ac:dyDescent="0.25">
      <c r="A23" s="13">
        <v>14</v>
      </c>
      <c r="B23" s="19" t="str">
        <f>VLOOKUP(A23,[1]KCI!$B$14:$H$35,2,0)</f>
        <v xml:space="preserve">CANISTER O RECOLECTOR AMBULATORIO 300CC
ACTIVAC CANISTER, 300ML WITH GEL </v>
      </c>
      <c r="C23" s="19"/>
      <c r="D23" s="6" t="s">
        <v>18</v>
      </c>
      <c r="E23" s="6">
        <v>1</v>
      </c>
      <c r="F23" s="6">
        <v>5</v>
      </c>
      <c r="G23" s="7">
        <v>0</v>
      </c>
      <c r="H23" s="7"/>
      <c r="I23" s="14">
        <f t="shared" si="0"/>
        <v>0</v>
      </c>
    </row>
    <row r="24" spans="1:9" ht="44.25" customHeight="1" x14ac:dyDescent="0.25">
      <c r="A24" s="13">
        <v>15</v>
      </c>
      <c r="B24" s="19" t="str">
        <f>VLOOKUP(A24,[1]KCI!$B$14:$H$35,2,0)</f>
        <v>PELICULA ADHESIVA O DRAPE SEMI-OCLUSIVO QUE PERMITEN CUBRIR LAS HERIDAS PARA QUE SE APLIQUE LA PRESION NEGATIVA VAC DRAPE</v>
      </c>
      <c r="C24" s="19"/>
      <c r="D24" s="6" t="s">
        <v>18</v>
      </c>
      <c r="E24" s="6">
        <v>1</v>
      </c>
      <c r="F24" s="6">
        <v>5</v>
      </c>
      <c r="G24" s="7">
        <v>0</v>
      </c>
      <c r="H24" s="7"/>
      <c r="I24" s="14">
        <f t="shared" si="0"/>
        <v>0</v>
      </c>
    </row>
    <row r="25" spans="1:9" ht="85.5" customHeight="1" x14ac:dyDescent="0.25">
      <c r="A25" s="13">
        <v>16</v>
      </c>
      <c r="B25" s="19" t="str">
        <f>VLOOKUP(A25,[1]KCI!$B$14:$H$35,2,0)</f>
        <v>TUBERIA MULTILUMEN DE 5 CANALES O LUMEN Y TECNOLOGIA QUE PERMITE ADMINISTRAR Y MONITOREAR CONTINUAMENTE LA PRESION NEGATIVA EN EL LECHO DE LA HERIDA SENSATRAC PAD</v>
      </c>
      <c r="C25" s="19"/>
      <c r="D25" s="6" t="s">
        <v>18</v>
      </c>
      <c r="E25" s="6">
        <v>1</v>
      </c>
      <c r="F25" s="6">
        <v>5</v>
      </c>
      <c r="G25" s="7">
        <v>0</v>
      </c>
      <c r="H25" s="7"/>
      <c r="I25" s="14">
        <f t="shared" ref="I25:I30" si="1">+G25+H25</f>
        <v>0</v>
      </c>
    </row>
    <row r="26" spans="1:9" ht="66" customHeight="1" x14ac:dyDescent="0.25">
      <c r="A26" s="13">
        <v>17</v>
      </c>
      <c r="B26" s="19" t="str">
        <f>VLOOKUP(A26,[1]KCI!$B$14:$H$35,2,0)</f>
        <v>CASSETTE COMPATIBLE CON SISTEMA DE INSTILACION Y PRESION NEGATIVA PARA LECHO DE LA HERIDA VAC VERALINK CASSETTE</v>
      </c>
      <c r="C26" s="19"/>
      <c r="D26" s="6" t="s">
        <v>18</v>
      </c>
      <c r="E26" s="6">
        <v>1</v>
      </c>
      <c r="F26" s="6">
        <v>2</v>
      </c>
      <c r="G26" s="7">
        <v>0</v>
      </c>
      <c r="H26" s="7"/>
      <c r="I26" s="14">
        <f t="shared" si="1"/>
        <v>0</v>
      </c>
    </row>
    <row r="27" spans="1:9" ht="172.5" customHeight="1" x14ac:dyDescent="0.25">
      <c r="A27" s="13">
        <v>18</v>
      </c>
      <c r="B27" s="19" t="str">
        <f>VLOOKUP(A27,[1]KCI!$B$14:$H$35,2,0)</f>
        <v>SISTEMA ABDOMINAL CON DOBLE CAPA SILICONADA DE PROTECCION VISCERAL FENESTRADA Y ESPONJA ENCAPSULADA EN KIT CON TUBERIA MULTILUNEN DE 5 CANALES O LUMEN Y TECOLOGIA QUE PERMITE ADMINISTRAR Y MONITOREAR CONTINUAMNETE LA PRESION NEGATIVA EN EL LECHO DE LA HERIDA., DISEÑO DE ESPUMA PERFORADA PARA CONTRAERSE MEDIALMENTE ABTHERA ADVANCE OPEN ABDOMEN DREASSING</v>
      </c>
      <c r="C27" s="19"/>
      <c r="D27" s="6" t="s">
        <v>18</v>
      </c>
      <c r="E27" s="6">
        <v>1</v>
      </c>
      <c r="F27" s="6">
        <v>2</v>
      </c>
      <c r="G27" s="7">
        <v>0</v>
      </c>
      <c r="H27" s="7"/>
      <c r="I27" s="14">
        <f t="shared" si="1"/>
        <v>0</v>
      </c>
    </row>
    <row r="28" spans="1:9" ht="85.5" customHeight="1" x14ac:dyDescent="0.25">
      <c r="A28" s="13">
        <v>19</v>
      </c>
      <c r="B28" s="19" t="str">
        <f>VLOOKUP(A28,[1]KCI!$B$14:$H$35,2,0)</f>
        <v>DISPOSITIVO PARA DERIVAR EL EFLUENTE DE LAS FISTULAS ENTERICAS, DE USO SIMULTANEO CON TERAPIA DE PRESION NEGATIVA. AISLA Y CONTRLOA EL EXUDADO DE FISTULAS INTESTINALES Y ESTOMAS WOUND CROWN</v>
      </c>
      <c r="C28" s="19"/>
      <c r="D28" s="6" t="s">
        <v>18</v>
      </c>
      <c r="E28" s="6">
        <v>1</v>
      </c>
      <c r="F28" s="6">
        <v>3</v>
      </c>
      <c r="G28" s="7">
        <v>0</v>
      </c>
      <c r="H28" s="7"/>
      <c r="I28" s="14">
        <f t="shared" si="1"/>
        <v>0</v>
      </c>
    </row>
    <row r="29" spans="1:9" ht="105" customHeight="1" x14ac:dyDescent="0.25">
      <c r="A29" s="13">
        <v>20</v>
      </c>
      <c r="B29" s="19" t="str">
        <f>VLOOKUP(A29,[1]KCI!$B$14:$H$35,2,0)</f>
        <v>DISPOSITIVO PARA DERIVAR EL EFLUENTE DE LAS FISTULAS ENTERICAS, DE USO SIMULTANEO CON TERAPIA DE PRESION NEGATIVA. AISLA Y CONTRLOA EL EXUDADO DE FISTULAS INTESTINALES EN LA PARED LATERAL Y PROFUNDIDAD FISTULA FUNNEL</v>
      </c>
      <c r="C29" s="19"/>
      <c r="D29" s="6" t="s">
        <v>18</v>
      </c>
      <c r="E29" s="6">
        <v>1</v>
      </c>
      <c r="F29" s="6">
        <v>3</v>
      </c>
      <c r="G29" s="7">
        <v>0</v>
      </c>
      <c r="H29" s="7"/>
      <c r="I29" s="14">
        <f t="shared" si="1"/>
        <v>0</v>
      </c>
    </row>
    <row r="30" spans="1:9" ht="85.5" customHeight="1" thickBot="1" x14ac:dyDescent="0.3">
      <c r="A30" s="25">
        <v>21</v>
      </c>
      <c r="B30" s="20" t="str">
        <f>VLOOKUP(A30,[1]KCI!$B$14:$H$35,2,0)</f>
        <v>DISPOSITIVO PARA DERIVAR EL EFLUENTE DE LAS FISTULAS ENTERICAS, DE USO SIMULTANEO CON TERAPIA DE PRESION NEGATIVA. TIRA FLEXIBLE PARA ADAPTARSE A NECESIDAD ISOLATOR STRIP</v>
      </c>
      <c r="C30" s="20"/>
      <c r="D30" s="15" t="s">
        <v>18</v>
      </c>
      <c r="E30" s="15">
        <v>1</v>
      </c>
      <c r="F30" s="15">
        <v>3</v>
      </c>
      <c r="G30" s="16">
        <v>0</v>
      </c>
      <c r="H30" s="16"/>
      <c r="I30" s="17">
        <f t="shared" si="1"/>
        <v>0</v>
      </c>
    </row>
    <row r="31" spans="1:9" x14ac:dyDescent="0.25">
      <c r="H31" s="3"/>
    </row>
    <row r="32" spans="1:9" x14ac:dyDescent="0.25">
      <c r="H32" s="3"/>
    </row>
    <row r="33" spans="1:8" x14ac:dyDescent="0.25">
      <c r="H33" s="3"/>
    </row>
    <row r="34" spans="1:8" x14ac:dyDescent="0.25">
      <c r="A34" t="s">
        <v>12</v>
      </c>
      <c r="H34" s="3"/>
    </row>
    <row r="35" spans="1:8" x14ac:dyDescent="0.25">
      <c r="A35" t="s">
        <v>7</v>
      </c>
      <c r="H35" s="3"/>
    </row>
    <row r="36" spans="1:8" x14ac:dyDescent="0.25">
      <c r="A36" t="s">
        <v>8</v>
      </c>
      <c r="H36" s="3"/>
    </row>
    <row r="37" spans="1:8" x14ac:dyDescent="0.25">
      <c r="A37" t="s">
        <v>9</v>
      </c>
      <c r="H37" s="3"/>
    </row>
    <row r="38" spans="1:8" x14ac:dyDescent="0.25">
      <c r="H38" s="3"/>
    </row>
    <row r="39" spans="1:8" x14ac:dyDescent="0.25">
      <c r="A39" t="s">
        <v>10</v>
      </c>
      <c r="H39" s="3"/>
    </row>
    <row r="40" spans="1:8" x14ac:dyDescent="0.25">
      <c r="A40" t="s">
        <v>11</v>
      </c>
      <c r="H40" s="3"/>
    </row>
    <row r="41" spans="1:8" x14ac:dyDescent="0.25">
      <c r="H41" s="3"/>
    </row>
    <row r="42" spans="1:8" x14ac:dyDescent="0.25">
      <c r="H42" s="3"/>
    </row>
    <row r="43" spans="1:8" x14ac:dyDescent="0.25">
      <c r="H43" s="3"/>
    </row>
    <row r="44" spans="1:8" x14ac:dyDescent="0.25">
      <c r="H44" s="3"/>
    </row>
    <row r="45" spans="1:8" x14ac:dyDescent="0.25">
      <c r="H45" s="3"/>
    </row>
    <row r="46" spans="1:8" x14ac:dyDescent="0.25">
      <c r="H46" s="3"/>
    </row>
    <row r="47" spans="1:8" x14ac:dyDescent="0.25">
      <c r="H47" s="3"/>
    </row>
  </sheetData>
  <mergeCells count="28">
    <mergeCell ref="G8:I8"/>
    <mergeCell ref="B13:C13"/>
    <mergeCell ref="B14:C14"/>
    <mergeCell ref="B15:C15"/>
    <mergeCell ref="B16:C16"/>
    <mergeCell ref="A3:I3"/>
    <mergeCell ref="A4:I4"/>
    <mergeCell ref="A5:I5"/>
    <mergeCell ref="A6:I6"/>
    <mergeCell ref="G7:I7"/>
    <mergeCell ref="B23:C23"/>
    <mergeCell ref="B24:C24"/>
    <mergeCell ref="B25:C25"/>
    <mergeCell ref="B26:C26"/>
    <mergeCell ref="B27:C27"/>
    <mergeCell ref="B28:C28"/>
    <mergeCell ref="B29:C29"/>
    <mergeCell ref="B30:C30"/>
    <mergeCell ref="B9:C9"/>
    <mergeCell ref="B19:C19"/>
    <mergeCell ref="B20:C20"/>
    <mergeCell ref="B21:C21"/>
    <mergeCell ref="B22:C22"/>
    <mergeCell ref="B10:C10"/>
    <mergeCell ref="B11:C11"/>
    <mergeCell ref="B12:C12"/>
    <mergeCell ref="B17:C17"/>
    <mergeCell ref="B18:C18"/>
  </mergeCells>
  <printOptions horizontalCentered="1"/>
  <pageMargins left="0.19685039370078741" right="0.19685039370078741" top="0.39370078740157483" bottom="0.19685039370078741" header="0.31496062992125984" footer="0.31496062992125984"/>
  <pageSetup scale="6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ANEXO ECONOMICO</vt:lpstr>
      <vt:lpstr>'ANEXO ECONOMICO'!Área_de_impresión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Compras Subred Norte E.S.E.</dc:creator>
  <cp:lastModifiedBy>compras</cp:lastModifiedBy>
  <cp:lastPrinted>2019-11-29T17:50:39Z</cp:lastPrinted>
  <dcterms:created xsi:type="dcterms:W3CDTF">2019-03-01T20:29:24Z</dcterms:created>
  <dcterms:modified xsi:type="dcterms:W3CDTF">2019-12-11T00:22:54Z</dcterms:modified>
</cp:coreProperties>
</file>