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NVENTARIOS GESTION PARA PUBLICAR\DIRECCION ADMINISTRATIVA\"/>
    </mc:Choice>
  </mc:AlternateContent>
  <bookViews>
    <workbookView xWindow="0" yWindow="0" windowWidth="20490" windowHeight="8055"/>
  </bookViews>
  <sheets>
    <sheet name="CAJA 11 2022" sheetId="69" r:id="rId1"/>
    <sheet name="CAJA 10 2021" sheetId="68" r:id="rId2"/>
    <sheet name="CAJA 9 2020" sheetId="67" r:id="rId3"/>
    <sheet name="CAJA Nº8-2016" sheetId="65" state="hidden" r:id="rId4"/>
    <sheet name="CAJA Nº7-2016" sheetId="64" state="hidden" r:id="rId5"/>
    <sheet name="CAJA Nº6-2016" sheetId="61" state="hidden" r:id="rId6"/>
    <sheet name="CAJA Nº5-2016" sheetId="57" state="hidden" r:id="rId7"/>
    <sheet name="CAJA Nº4-2016" sheetId="47" state="hidden" r:id="rId8"/>
    <sheet name="ACTA TRANSFERENCIA" sheetId="54" state="hidden" r:id="rId9"/>
  </sheets>
  <calcPr calcId="152511"/>
</workbook>
</file>

<file path=xl/calcChain.xml><?xml version="1.0" encoding="utf-8"?>
<calcChain xmlns="http://schemas.openxmlformats.org/spreadsheetml/2006/main">
  <c r="A22" i="67" l="1"/>
  <c r="A17" i="69" l="1"/>
  <c r="A17" i="68" l="1"/>
  <c r="A19" i="67"/>
  <c r="A17" i="67"/>
  <c r="S26" i="65" l="1"/>
  <c r="S27" i="64" l="1"/>
  <c r="B18" i="65"/>
  <c r="P18" i="65" s="1"/>
  <c r="P17" i="65"/>
  <c r="O17" i="65"/>
  <c r="O18" i="65" s="1"/>
  <c r="O19" i="65" s="1"/>
  <c r="O20" i="65" s="1"/>
  <c r="O21" i="65" s="1"/>
  <c r="O22" i="65" s="1"/>
  <c r="P16" i="65"/>
  <c r="B26" i="64"/>
  <c r="P26" i="64" s="1"/>
  <c r="P25" i="64"/>
  <c r="O17" i="61"/>
  <c r="O18" i="61" s="1"/>
  <c r="O19" i="61" s="1"/>
  <c r="O20" i="61" s="1"/>
  <c r="O21" i="61" s="1"/>
  <c r="O22" i="61" s="1"/>
  <c r="O23" i="61" s="1"/>
  <c r="O24" i="61" s="1"/>
  <c r="O25" i="61" s="1"/>
  <c r="O26" i="61" s="1"/>
  <c r="B17" i="61"/>
  <c r="P17" i="61" s="1"/>
  <c r="S22" i="61"/>
  <c r="S28" i="61" s="1"/>
  <c r="P16" i="61"/>
  <c r="O25" i="65" l="1"/>
  <c r="O23" i="65"/>
  <c r="O24" i="65" s="1"/>
  <c r="B19" i="65"/>
  <c r="B20" i="65" s="1"/>
  <c r="P20" i="65" s="1"/>
  <c r="P19" i="65"/>
  <c r="O17" i="64"/>
  <c r="O18" i="64" s="1"/>
  <c r="O19" i="64" s="1"/>
  <c r="O20" i="64" s="1"/>
  <c r="O21" i="64" s="1"/>
  <c r="O22" i="64" s="1"/>
  <c r="O23" i="64" s="1"/>
  <c r="O24" i="64" s="1"/>
  <c r="O25" i="64" s="1"/>
  <c r="O26" i="64" s="1"/>
  <c r="O27" i="61"/>
  <c r="B18" i="61"/>
  <c r="B19" i="61" s="1"/>
  <c r="S30" i="47"/>
  <c r="B21" i="65" l="1"/>
  <c r="B22" i="65" s="1"/>
  <c r="B23" i="65" s="1"/>
  <c r="P21" i="65"/>
  <c r="B20" i="61"/>
  <c r="P19" i="61"/>
  <c r="P18" i="61"/>
  <c r="P23" i="65" l="1"/>
  <c r="B24" i="65"/>
  <c r="P22" i="65"/>
  <c r="B21" i="61"/>
  <c r="P20" i="61"/>
  <c r="P24" i="65" l="1"/>
  <c r="B25" i="65"/>
  <c r="P25" i="65" s="1"/>
  <c r="B22" i="61"/>
  <c r="P21" i="61"/>
  <c r="B23" i="61" l="1"/>
  <c r="B24" i="61" s="1"/>
  <c r="P22" i="61"/>
  <c r="P23" i="61" l="1"/>
  <c r="P16" i="64" l="1"/>
  <c r="D17" i="57"/>
  <c r="D18" i="57" s="1"/>
  <c r="D19" i="57" s="1"/>
  <c r="D20" i="57" s="1"/>
  <c r="D21" i="57" s="1"/>
  <c r="D22" i="57" s="1"/>
  <c r="D23" i="57" s="1"/>
  <c r="D24" i="57" s="1"/>
  <c r="D25" i="57" s="1"/>
  <c r="D26" i="57" s="1"/>
  <c r="D27" i="57" s="1"/>
  <c r="D28" i="57" s="1"/>
  <c r="D17" i="47"/>
  <c r="D18" i="47" s="1"/>
  <c r="D19" i="47" s="1"/>
  <c r="D20" i="47" s="1"/>
  <c r="D21" i="47" s="1"/>
  <c r="D22" i="47" s="1"/>
  <c r="D23" i="47" s="1"/>
  <c r="D24" i="47" s="1"/>
  <c r="D25" i="47" s="1"/>
  <c r="D26" i="47" s="1"/>
  <c r="D27" i="47" s="1"/>
  <c r="D28" i="47" s="1"/>
  <c r="D29" i="47" s="1"/>
  <c r="S29" i="57"/>
  <c r="B21" i="57"/>
  <c r="B22" i="57" s="1"/>
  <c r="P20" i="57"/>
  <c r="B19" i="57"/>
  <c r="P19" i="57" s="1"/>
  <c r="P18" i="57"/>
  <c r="O17" i="57"/>
  <c r="O23" i="57" s="1"/>
  <c r="B17" i="57"/>
  <c r="P17" i="57" s="1"/>
  <c r="P16" i="57"/>
  <c r="P20" i="47"/>
  <c r="P18" i="47"/>
  <c r="B18" i="64" l="1"/>
  <c r="P17" i="64"/>
  <c r="B23" i="57"/>
  <c r="P22" i="57"/>
  <c r="P21" i="57"/>
  <c r="O18" i="57"/>
  <c r="O17" i="47"/>
  <c r="O23" i="47" s="1"/>
  <c r="O29" i="47" s="1"/>
  <c r="O18" i="47" l="1"/>
  <c r="B19" i="64"/>
  <c r="P18" i="64"/>
  <c r="O24" i="57"/>
  <c r="O19" i="57"/>
  <c r="B24" i="57"/>
  <c r="P23" i="57"/>
  <c r="D21" i="54"/>
  <c r="O24" i="47" l="1"/>
  <c r="O19" i="47"/>
  <c r="B20" i="64"/>
  <c r="P19" i="64"/>
  <c r="B25" i="57"/>
  <c r="P24" i="57"/>
  <c r="O25" i="57"/>
  <c r="O20" i="57"/>
  <c r="O25" i="47" l="1"/>
  <c r="O20" i="47"/>
  <c r="B21" i="64"/>
  <c r="P20" i="64"/>
  <c r="O26" i="57"/>
  <c r="O21" i="57"/>
  <c r="B26" i="57"/>
  <c r="P25" i="57"/>
  <c r="O21" i="47" l="1"/>
  <c r="O26" i="47"/>
  <c r="B22" i="64"/>
  <c r="P21" i="64"/>
  <c r="B27" i="57"/>
  <c r="P26" i="57"/>
  <c r="O27" i="57"/>
  <c r="O22" i="57"/>
  <c r="O28" i="57" s="1"/>
  <c r="B19" i="47"/>
  <c r="P19" i="47" s="1"/>
  <c r="O22" i="47" l="1"/>
  <c r="O28" i="47" s="1"/>
  <c r="O27" i="47"/>
  <c r="B23" i="64"/>
  <c r="P22" i="64"/>
  <c r="B28" i="57"/>
  <c r="P28" i="57" s="1"/>
  <c r="P27" i="57"/>
  <c r="B17" i="47"/>
  <c r="P17" i="47" s="1"/>
  <c r="P16" i="47"/>
  <c r="P23" i="64" l="1"/>
  <c r="B24" i="64"/>
  <c r="P24" i="64" s="1"/>
  <c r="P24" i="61"/>
  <c r="B25" i="61"/>
  <c r="B21" i="47"/>
  <c r="P21" i="47" l="1"/>
  <c r="B22" i="47"/>
  <c r="P25" i="61"/>
  <c r="B26" i="61"/>
  <c r="B23" i="47" l="1"/>
  <c r="P22" i="47"/>
  <c r="B27" i="61"/>
  <c r="P26" i="61"/>
  <c r="B24" i="47" l="1"/>
  <c r="P23" i="47"/>
  <c r="P27" i="61"/>
  <c r="B25" i="47" l="1"/>
  <c r="P24" i="47"/>
  <c r="B26" i="47" l="1"/>
  <c r="P25" i="47"/>
  <c r="B27" i="47" l="1"/>
  <c r="P26" i="47"/>
  <c r="B28" i="47" l="1"/>
  <c r="P27" i="47"/>
  <c r="B29" i="47" l="1"/>
  <c r="P29" i="47" s="1"/>
  <c r="P28" i="47"/>
</calcChain>
</file>

<file path=xl/sharedStrings.xml><?xml version="1.0" encoding="utf-8"?>
<sst xmlns="http://schemas.openxmlformats.org/spreadsheetml/2006/main" count="863" uniqueCount="172">
  <si>
    <t>UNIDAD ADMINISTRATIVA:</t>
  </si>
  <si>
    <t>OFICINA PRODUCTORA:</t>
  </si>
  <si>
    <t>NOMBRE:</t>
  </si>
  <si>
    <t>CARGO:</t>
  </si>
  <si>
    <t>AA</t>
  </si>
  <si>
    <t>MM</t>
  </si>
  <si>
    <t>DD</t>
  </si>
  <si>
    <t>Nombres de las Series, Subseries o Asuntos</t>
  </si>
  <si>
    <t>Código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</si>
  <si>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</si>
  <si>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</si>
  <si>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</si>
  <si>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</si>
  <si>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</si>
  <si>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</si>
  <si>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</si>
  <si>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</si>
  <si>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Soporte</t>
  </si>
  <si>
    <t>NOTAS</t>
  </si>
  <si>
    <t>RECIBIDO POR:</t>
  </si>
  <si>
    <t>ENTREGADO POR:</t>
  </si>
  <si>
    <t>PAGINA :  1 DE 1</t>
  </si>
  <si>
    <t xml:space="preserve">ENTIDAD PRODUCTORA:   </t>
  </si>
  <si>
    <t>CODIGO : AP-GI-F-02-02</t>
  </si>
  <si>
    <t>VERSION : 2</t>
  </si>
  <si>
    <t>FECHA : 01/06/2017</t>
  </si>
  <si>
    <t>FORMATO ÚNICO DE INVENTARIO DOCUMENTAL</t>
  </si>
  <si>
    <t>Unidad de Conservación</t>
  </si>
  <si>
    <t>PAPEL</t>
  </si>
  <si>
    <t>Nº De Orden</t>
  </si>
  <si>
    <t xml:space="preserve">OBJETO: </t>
  </si>
  <si>
    <t>INGENIERIA EQUIPO INDUSTRIAL</t>
  </si>
  <si>
    <t>MEDIA</t>
  </si>
  <si>
    <t>SUBRED INTEGRADA DE SERVICIOS DE SALUD NORTE  E.S.E</t>
  </si>
  <si>
    <t>GESTIÓN DE LA INFORMACIÓN Y TICS</t>
  </si>
  <si>
    <t>REGISTRO DE ENTRADA</t>
  </si>
  <si>
    <t>ENTIDAD REMITENTE:</t>
  </si>
  <si>
    <t>HOJA:</t>
  </si>
  <si>
    <t>DE:</t>
  </si>
  <si>
    <t>Número de Folios</t>
  </si>
  <si>
    <t>Frecuencia de Consulta</t>
  </si>
  <si>
    <t>-</t>
  </si>
  <si>
    <t xml:space="preserve"> </t>
  </si>
  <si>
    <t xml:space="preserve">  </t>
  </si>
  <si>
    <t>CODIGO: AP-GI-F-13-02</t>
  </si>
  <si>
    <t>NUMERO DE ACTA:</t>
  </si>
  <si>
    <t>FECHA  DE  ENTREGA:</t>
  </si>
  <si>
    <t>MES_______</t>
  </si>
  <si>
    <t>DESCRIPCION DE LA TRANSFERENCIA:</t>
  </si>
  <si>
    <t xml:space="preserve">SERIE/SUBSERIE </t>
  </si>
  <si>
    <t>NUMERO DE CAJA</t>
  </si>
  <si>
    <t>NUMERO DE CARPETAS  POR CAJA</t>
  </si>
  <si>
    <t>MEDIOS MAGNETICOS</t>
  </si>
  <si>
    <t>CONTRATOS Y ARCHIVO GENERAL</t>
  </si>
  <si>
    <t>TOTALES</t>
  </si>
  <si>
    <t>RESPONSABLE QUE  RECIBE.</t>
  </si>
  <si>
    <t>RESPONSABLE QUE ENTREGA</t>
  </si>
  <si>
    <t>FIRMA:____________________________</t>
  </si>
  <si>
    <t>FIRMA:__________________________</t>
  </si>
  <si>
    <t>IDENTIFICACION:</t>
  </si>
  <si>
    <t>Nota. Solo diligenciar  para traslado al área de archivo Central.</t>
  </si>
  <si>
    <t xml:space="preserve"> ( Cuando aplique)</t>
  </si>
  <si>
    <t xml:space="preserve">FECHA DE  ENTREGA  A BODEGA. </t>
  </si>
  <si>
    <t>DÍA_______</t>
  </si>
  <si>
    <t>AÑO_______</t>
  </si>
  <si>
    <t>NOMBRE:_________________________</t>
  </si>
  <si>
    <t xml:space="preserve">IDENTIFICACION: </t>
  </si>
  <si>
    <t>__________________</t>
  </si>
  <si>
    <t>NANCY QUINTERO PEREZ - GILMA BRAVO CASTRO</t>
  </si>
  <si>
    <t>AUXILIAR ADMINISTRATIVO - ADMINISTRADORA DE EMPRESAS</t>
  </si>
  <si>
    <t>DÍA _______</t>
  </si>
  <si>
    <t>MES _______</t>
  </si>
  <si>
    <t>AÑO _________</t>
  </si>
  <si>
    <t>HOJA DE VIDA ASCENSOR Nº3 UMHES SIMÓN BOLIVAR CARPETA Nº1</t>
  </si>
  <si>
    <t>FACTURAS CONTRATO DE ALQUILER Nº881-2013 AMAREY NOVA MEDICAL S.A.</t>
  </si>
  <si>
    <t>REMISIONES GASES MEDICINALES OXÍGENOS DE COLOMBIA LTDA.</t>
  </si>
  <si>
    <t>ENTREGA DE CARGO Y DOCUMENTACIÓN DE INGENIERÍA BIOMÉDICA ING. CARLOS ALBERTO MEDINA PARAMO</t>
  </si>
  <si>
    <t>ORDEN DE SUMINISTRO Nº2614-2015 ORGANIZACIÓN TERPEL S.A.</t>
  </si>
  <si>
    <t>ORDEN DE COMPRA Nº9472-2016 ORGANIZACIÓN TERPEL S.A.</t>
  </si>
  <si>
    <t>ORDEN DE PRESTACIÓN DE SERVICIOS Nº606-2016 ASCENSORES SCHINDLER</t>
  </si>
  <si>
    <t>ORDEN DE SUMINISTRO Nº2197-2015 EQUIPOS &amp; CONFORT S.A.S.</t>
  </si>
  <si>
    <t>CONTRATO DE PRESTACIÓN DE SERVICIOS Nº051-2016 SUCOMPUTO S.A.S.</t>
  </si>
  <si>
    <t>ORDEN DE MANTENIMIENTO Nº072-2016 CANTOR BECERRA DAVID MANUEL - ABC DE LOS ASCENSORES</t>
  </si>
  <si>
    <t xml:space="preserve">CONTRATO DE MANTENIMIENTO Nº018-2015 IT MAGNAGEMENT </t>
  </si>
  <si>
    <t>ORDEN DE MANTENIMIENTO Nº2196-2015 EQUIPOS &amp; CONFORT S.A.S.</t>
  </si>
  <si>
    <t>ARCHIVO 2008 - 2019</t>
  </si>
  <si>
    <t>CONTRATO DE SUMINISTRO Y MANTENIMIENTO Nº060-2016 INGELECTRIC MJ S.A.S.</t>
  </si>
  <si>
    <t>CONTRATO DE ARRENDAMIENTO Nº2422-2015 TECNICA ELECTROMECANICA S.A.</t>
  </si>
  <si>
    <t>ORDEN DE COMPRA Nº12508-2016 ORGANIZACIÓN TERPEL S.A.</t>
  </si>
  <si>
    <t>ORDEN DE SERVICIO SUSCRITA CON CODENSA S.A. ESP DE ACUERDO A ORDEN MERCANTIL Nº134035-1-2016</t>
  </si>
  <si>
    <t>LIBRO DE NOVEDADES DE TURNOS DE CALDERAS DE JUNIO 27 DE 2017 A MARZO 16 DE 2018</t>
  </si>
  <si>
    <t>LIBRO DE NOVEDADES DE TURNOS DE CALDERAS DE JULIO 16 DE 2016 A JUNIO 27 DE 2017</t>
  </si>
  <si>
    <t>LIBRO DE NOVEDADES DE TURNOS DE CALDERAS DE MARZO 17 DE 2018 A DICIEMBRE 4 DE 2018</t>
  </si>
  <si>
    <t>LIBRO DE NOVEDADES DE TURNOS DE CALDERAS DE DICIEMBRE 4 DE 2018 A AGOSTO 15 DE 2019</t>
  </si>
  <si>
    <t>LIBRO DE NOVEDADES DE TURNOS DE CALDERAS DE AGOSTO 16 DE 2019 A DICIEMBRE 10 DE 2019</t>
  </si>
  <si>
    <t>LIBRO DE NOVEDADES DE TURNOS DE CALDERAS DE DICIEMBRE 10 DE 2019 A AGOSTO 20 DE 2020</t>
  </si>
  <si>
    <t>CONTRATO DE MANTENIMIENTO Nº1796-2014 TOYOCAR LTDA (TOMO 1)</t>
  </si>
  <si>
    <t>CONTRATO DE MANTENIMIENTO Nº1796-2014 TOYOCAR LTDA (TOMO 2)</t>
  </si>
  <si>
    <t>CONTRATO DE MANTENIMIENTO Nº1796-2014 TOYOCAR LTDA (TOMO 3)</t>
  </si>
  <si>
    <t>ORDEN DE MANTENIMIENTO Nº2229-201 CMT COLOMBIA S.A.S. (TOMO 1)</t>
  </si>
  <si>
    <t>ORDEN DE MANTENIMIENTO Nº2229-201 CMT COLOMBIA S.A.S. (TOMO 2)</t>
  </si>
  <si>
    <t>ORDEN DE ARRENDAMIENTO Nº2307-2015 BERNARDO CONTRERAS &amp; CIA. LTDA. "BERCONT" (TOMO Nº1)</t>
  </si>
  <si>
    <t>ORDEN DE ARRENDAMIENTO Nº2307-2015 BERNARDO CONTRERAS &amp; CIA. LTDA. "BERCONT" (TOMO Nº2)</t>
  </si>
  <si>
    <t>CONTRATO DE SUMINSTRO Nº2273-2015 OXÍGENOS DE COLOMBIA LTDA. (TOMO Nº1)</t>
  </si>
  <si>
    <t>CONTRATO DE SUMINSTRO Nº2273-2015 OXÍGENOS DE COLOMBIA LTDA. (TOMO Nº2)</t>
  </si>
  <si>
    <t>CONTRATO DE SUMINSTRO Nº2273-2015 OXÍGENOS DE COLOMBIA LTDA. (TOMO Nº3)</t>
  </si>
  <si>
    <t>CONTRATO DE SUMINSTRO Nº2273-2015 OXÍGENOS DE COLOMBIA LTDA. (TOMO Nº4)</t>
  </si>
  <si>
    <t>S/F</t>
  </si>
  <si>
    <t>ORDEN DE MANTENIMIENTO Nº2362-2015 CANTOR BECERRA DAVID MANUEL</t>
  </si>
  <si>
    <t>ORDEN DE ARRENDAMIENTO Nº2428-2016 CHAHER S.A.</t>
  </si>
  <si>
    <t>ACTAS INGENIERÍA BIOMÉDICA 2016</t>
  </si>
  <si>
    <t>CORRESPONDENCIA ENVIADA 2017 INGENIERIA EQUIPO INDUSTRIAL</t>
  </si>
  <si>
    <t>CONTRATO DE SUMINISTRO Nº103-2017 O &amp; P INGENIERÍA S.A.S.</t>
  </si>
  <si>
    <t>ORDENES DE TRABAJO DEL Nº7 AL Nº625 -2017</t>
  </si>
  <si>
    <t>ORDENES DE TRABAJO DEL Nº1120 AL Nº1797 -2018</t>
  </si>
  <si>
    <t>CORRESPONDENCIA ENVIADA EQUIPO INDUSTRIAL 2018</t>
  </si>
  <si>
    <t>ACTAS EQUIPO INDUSTRIAL 2018</t>
  </si>
  <si>
    <t>CONCILIACIÓN CONTRATOS Nº1796-2014 Y 2892-2015 TOYOCAR'S LTDA.</t>
  </si>
  <si>
    <t>INDICADORES DE CONSUMOS PÚBLICOS Y OXÍGENO LÍQUIDO</t>
  </si>
  <si>
    <t>CORRESPONDENCIA ENVIADA EQUIPO INDUSTRIAL 2019</t>
  </si>
  <si>
    <t>ACTAS EQUIPO INDUSTRIAL 2019</t>
  </si>
  <si>
    <t>CORRESPONDENCIA ENVIADA INGENIERÍA BIOMÉDICA</t>
  </si>
  <si>
    <r>
      <t>NOMBRE:_</t>
    </r>
    <r>
      <rPr>
        <u/>
        <sz val="10"/>
        <color theme="1"/>
        <rFont val="Century Gothic"/>
        <family val="2"/>
      </rPr>
      <t>GILMA BRAVO CASTRO</t>
    </r>
    <r>
      <rPr>
        <sz val="10"/>
        <color theme="1"/>
        <rFont val="Century Gothic"/>
        <family val="2"/>
      </rPr>
      <t>_</t>
    </r>
  </si>
  <si>
    <r>
      <t>IDENTIFICACION:</t>
    </r>
    <r>
      <rPr>
        <u/>
        <sz val="10"/>
        <color theme="1"/>
        <rFont val="Century Gothic"/>
        <family val="2"/>
      </rPr>
      <t>_23'4998.383__</t>
    </r>
  </si>
  <si>
    <t>,</t>
  </si>
  <si>
    <t>VERSION : 3</t>
  </si>
  <si>
    <t>SUBRED INTEGRADA DE SERVICIOS DE SALUD NORTE E.S.E.</t>
  </si>
  <si>
    <t>SUBGERENCIA CORPORATIVA</t>
  </si>
  <si>
    <t>DIRECCIÓN ADMINISTRATIVA</t>
  </si>
  <si>
    <t>ARCHIVO 2008 - 2020</t>
  </si>
  <si>
    <t>INCIDENCIAS EQUIPO INDUSTRIAL DEL Nº4638 AL Nº6028 - 2019</t>
  </si>
  <si>
    <t>INCIDENCIAS EQUIPO INDUSTRIAL DEL Nº6030 AL Nº7712 - 2019</t>
  </si>
  <si>
    <t>INCIDENCIAS EQUIPO INDUSTRIAL DEL Nº7713 AL Nº9328 - 2019</t>
  </si>
  <si>
    <t>CONTRATO DE COMPRAVENTA Nº018-2016 EQUIPOS &amp; CONFORT S.A.S.</t>
  </si>
  <si>
    <t>INCIDENCIAS EQUIPO INDUSTRIAL DEL Nº671 AL Nº4613 - 2019</t>
  </si>
  <si>
    <t>ORDEN DE SUMINSTRO Nº2892-2015 TOYOCAR´S INGENIERÍA AUTOMOTRIZ LTDA. "TOYOCAR'S LTDA. (CARPETA Nº1)</t>
  </si>
  <si>
    <t>ORDEN DE SUMINSTRO Nº2892-2015 TOYOCAR´S INGENIERÍA AUTOMOTRIZ LTDA. "TOYOCAR'S LTDA. (CARPETA Nº2)</t>
  </si>
  <si>
    <t>ORDEN DE SUMINSTRO Nº2892-2015 TOYOCAR´S INGENIERÍA AUTOMOTRIZ LTDA. "TOYOCAR'S LTDA. (CARPETA Nº3)</t>
  </si>
  <si>
    <t>ORDEN DE SUMINSTRO Nº2892-2015 TOYOCAR´S INGENIERÍA AUTOMOTRIZ LTDA. "TOYOCAR'S LTDA. (CARPETA Nº4)</t>
  </si>
  <si>
    <t>FACTURAS CONTRATO Nº099-2015 SUSCRITO CON OXÍGENOS DE COLOMBIA LTDA.</t>
  </si>
  <si>
    <t>ORDENES DE MANTENIMIENTO DE ENERO - FEBRERO 2018</t>
  </si>
  <si>
    <t>ARCHIVO 2017 - 2019</t>
  </si>
  <si>
    <r>
      <t>UNIDAD FUNCIONAL  QUE  ENTREGA.</t>
    </r>
    <r>
      <rPr>
        <u/>
        <sz val="10"/>
        <color theme="1"/>
        <rFont val="Century Gothic"/>
        <family val="2"/>
      </rPr>
      <t xml:space="preserve">_INGENIERÍA EQUIPO INDUSTRIAL  </t>
    </r>
  </si>
  <si>
    <r>
      <t xml:space="preserve">Se anexa inventario Documental de  traslados en medio magnético: ___           físico: </t>
    </r>
    <r>
      <rPr>
        <u/>
        <sz val="10"/>
        <color theme="1"/>
        <rFont val="Century Gothic"/>
        <family val="2"/>
      </rPr>
      <t>X</t>
    </r>
    <r>
      <rPr>
        <sz val="10"/>
        <color theme="1"/>
        <rFont val="Century Gothic"/>
        <family val="2"/>
      </rPr>
      <t xml:space="preserve">          folios: 8,024</t>
    </r>
  </si>
  <si>
    <t>NOMBRE: ______________________________</t>
  </si>
  <si>
    <t>FIRMA: ________________________________</t>
  </si>
  <si>
    <t>NOMBRE: ___________________________</t>
  </si>
  <si>
    <t>FIRMA:______________________________</t>
  </si>
  <si>
    <t>IDENTIFICACION: ____________________</t>
  </si>
  <si>
    <t>CÓDIGO: AP-GI-F-02-03</t>
  </si>
  <si>
    <t xml:space="preserve">VERSIÓN: 3 </t>
  </si>
  <si>
    <t>PÁGINA: 1 DE 1</t>
  </si>
  <si>
    <t xml:space="preserve">FECHA: 02/09/2020 </t>
  </si>
  <si>
    <t>UMHES SIMON BOLIVAR</t>
  </si>
  <si>
    <t>DIRECCIÓN ADMINISTRATIVA / INGENIERÍA EQUIPO INDUSTRIAL</t>
  </si>
  <si>
    <t>ARCHIVO GESTION 2020-2021</t>
  </si>
  <si>
    <t>GILMA BRAVO CASTRO</t>
  </si>
  <si>
    <t>ADMINISTRADORA DE EMPRESAS</t>
  </si>
  <si>
    <t>320-41-12</t>
  </si>
  <si>
    <t>ACTAS INGENIERIA EQUIPO INDUSTRIAL</t>
  </si>
  <si>
    <t>ALTA</t>
  </si>
  <si>
    <t>CORRESPONDENCIA ENVIADA INGENIERIA EQUIPO INDUSTRIAL Nº1 al Nº156</t>
  </si>
  <si>
    <t>CORRESPONDENCIA ENVIADA INGENIERIA EQUIPO INDUSTRIAL Nº157 AL Nº221</t>
  </si>
  <si>
    <t>INCIDENCIA MESA DE SERVICIOS INGENIERIA EQUIPO INDUSTRIAL Nº2075 AL Nº11542</t>
  </si>
  <si>
    <t>INCIDENCIA MESA DE SERVICIOS INGENIERIA EQUIPO INDUSTRIAL Nº11635 AL Nº21504</t>
  </si>
  <si>
    <t>INDICADORES DE CONSUMO GASES MEDICINALES Y SERVICIOS PUBLICO AÑO 2020</t>
  </si>
  <si>
    <t xml:space="preserve">NOVEDADES DE TURNO DE CALDERAS </t>
  </si>
  <si>
    <t>LIBRO DE ACTAS</t>
  </si>
  <si>
    <t>MEDIANA</t>
  </si>
  <si>
    <t>ARCHIVO GESTION 2022</t>
  </si>
  <si>
    <t>ARCHIVO GESTION 2020</t>
  </si>
  <si>
    <t>EN PROCE DE CIERRE EN PLATAFORMA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</si>
</sst>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entury Gothic"/>
      <family val="2"/>
    </font>
    <font>
      <b/>
      <sz val="14"/>
      <name val="Century Gothic"/>
      <family val="2"/>
    </font>
    <font>
      <sz val="10"/>
      <name val="Century Gothic"/>
      <family val="2"/>
    </font>
    <font>
      <b/>
      <sz val="13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10"/>
      <name val="Century Gothic"/>
      <family val="2"/>
    </font>
    <font>
      <u/>
      <sz val="1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u/>
      <sz val="10"/>
      <color theme="1"/>
      <name val="Century Gothic"/>
      <family val="2"/>
    </font>
    <font>
      <b/>
      <sz val="10"/>
      <color indexed="8"/>
      <name val="Century Gothic"/>
      <family val="2"/>
    </font>
    <font>
      <b/>
      <i/>
      <sz val="10"/>
      <color indexed="8"/>
      <name val="Century Gothic"/>
      <family val="2"/>
    </font>
    <font>
      <sz val="10"/>
      <color indexed="8"/>
      <name val="Century Gothic"/>
      <family val="2"/>
    </font>
    <font>
      <sz val="11"/>
      <color theme="0"/>
      <name val="Century Gothic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3"/>
      <color theme="1"/>
      <name val="Arial"/>
      <family val="2"/>
    </font>
    <font>
      <b/>
      <sz val="13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14">
    <xf numFmtId="0" fontId="0" fillId="0" borderId="0" xfId="0"/>
    <xf numFmtId="0" fontId="7" fillId="0" borderId="23" xfId="0" applyFont="1" applyFill="1" applyBorder="1" applyAlignment="1">
      <alignment horizontal="center"/>
    </xf>
    <xf numFmtId="0" fontId="5" fillId="0" borderId="0" xfId="0" applyFont="1" applyFill="1" applyAlignment="1"/>
    <xf numFmtId="0" fontId="5" fillId="0" borderId="4" xfId="0" applyFont="1" applyFill="1" applyBorder="1" applyAlignment="1">
      <alignment horizontal="center"/>
    </xf>
    <xf numFmtId="0" fontId="3" fillId="0" borderId="29" xfId="0" applyFont="1" applyFill="1" applyBorder="1" applyAlignment="1"/>
    <xf numFmtId="0" fontId="5" fillId="0" borderId="3" xfId="0" applyFont="1" applyFill="1" applyBorder="1"/>
    <xf numFmtId="0" fontId="5" fillId="0" borderId="7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left"/>
    </xf>
    <xf numFmtId="0" fontId="5" fillId="0" borderId="0" xfId="0" applyFont="1" applyFill="1" applyBorder="1"/>
    <xf numFmtId="0" fontId="3" fillId="0" borderId="30" xfId="0" applyFont="1" applyFill="1" applyBorder="1" applyAlignment="1"/>
    <xf numFmtId="0" fontId="5" fillId="0" borderId="20" xfId="0" applyFont="1" applyFill="1" applyBorder="1" applyAlignment="1">
      <alignment horizontal="center"/>
    </xf>
    <xf numFmtId="0" fontId="3" fillId="0" borderId="31" xfId="0" applyFont="1" applyFill="1" applyBorder="1" applyAlignment="1"/>
    <xf numFmtId="0" fontId="5" fillId="0" borderId="19" xfId="0" applyFont="1" applyFill="1" applyBorder="1"/>
    <xf numFmtId="0" fontId="5" fillId="0" borderId="0" xfId="0" applyFont="1" applyFill="1"/>
    <xf numFmtId="0" fontId="7" fillId="0" borderId="0" xfId="0" applyFont="1" applyFill="1"/>
    <xf numFmtId="0" fontId="8" fillId="0" borderId="21" xfId="0" applyFont="1" applyFill="1" applyBorder="1"/>
    <xf numFmtId="0" fontId="8" fillId="0" borderId="1" xfId="0" applyFont="1" applyFill="1" applyBorder="1"/>
    <xf numFmtId="0" fontId="7" fillId="0" borderId="1" xfId="0" applyFont="1" applyFill="1" applyBorder="1"/>
    <xf numFmtId="0" fontId="7" fillId="0" borderId="2" xfId="0" applyFont="1" applyFill="1" applyBorder="1"/>
    <xf numFmtId="0" fontId="7" fillId="0" borderId="3" xfId="0" applyFont="1" applyFill="1" applyBorder="1"/>
    <xf numFmtId="0" fontId="7" fillId="0" borderId="4" xfId="0" applyFont="1" applyFill="1" applyBorder="1"/>
    <xf numFmtId="0" fontId="7" fillId="0" borderId="26" xfId="0" applyFont="1" applyFill="1" applyBorder="1"/>
    <xf numFmtId="0" fontId="7" fillId="0" borderId="0" xfId="0" applyFont="1" applyFill="1" applyAlignment="1"/>
    <xf numFmtId="0" fontId="8" fillId="0" borderId="22" xfId="0" applyFont="1" applyFill="1" applyBorder="1"/>
    <xf numFmtId="0" fontId="8" fillId="0" borderId="5" xfId="0" applyFont="1" applyFill="1" applyBorder="1"/>
    <xf numFmtId="0" fontId="7" fillId="0" borderId="5" xfId="0" applyFont="1" applyFill="1" applyBorder="1"/>
    <xf numFmtId="0" fontId="7" fillId="0" borderId="0" xfId="0" applyFont="1" applyFill="1" applyBorder="1"/>
    <xf numFmtId="0" fontId="7" fillId="0" borderId="6" xfId="0" applyFont="1" applyFill="1" applyBorder="1"/>
    <xf numFmtId="0" fontId="7" fillId="0" borderId="0" xfId="0" applyFont="1" applyFill="1" applyBorder="1" applyAlignment="1">
      <alignment horizontal="right"/>
    </xf>
    <xf numFmtId="0" fontId="7" fillId="0" borderId="13" xfId="0" applyFont="1" applyFill="1" applyBorder="1" applyAlignment="1">
      <alignment horizontal="center"/>
    </xf>
    <xf numFmtId="0" fontId="7" fillId="0" borderId="7" xfId="0" applyFont="1" applyFill="1" applyBorder="1"/>
    <xf numFmtId="0" fontId="7" fillId="0" borderId="27" xfId="0" applyFont="1" applyFill="1" applyBorder="1"/>
    <xf numFmtId="0" fontId="8" fillId="0" borderId="13" xfId="0" applyFont="1" applyFill="1" applyBorder="1"/>
    <xf numFmtId="0" fontId="8" fillId="0" borderId="11" xfId="0" applyFont="1" applyFill="1" applyBorder="1" applyAlignment="1">
      <alignment horizontal="center"/>
    </xf>
    <xf numFmtId="0" fontId="7" fillId="0" borderId="11" xfId="0" applyFont="1" applyFill="1" applyBorder="1"/>
    <xf numFmtId="0" fontId="9" fillId="0" borderId="0" xfId="0" applyFont="1" applyFill="1" applyAlignment="1">
      <alignment horizontal="center"/>
    </xf>
    <xf numFmtId="0" fontId="9" fillId="0" borderId="0" xfId="0" applyFont="1" applyFill="1"/>
    <xf numFmtId="15" fontId="7" fillId="0" borderId="10" xfId="0" applyNumberFormat="1" applyFont="1" applyFill="1" applyBorder="1" applyAlignment="1">
      <alignment horizontal="center" wrapText="1"/>
    </xf>
    <xf numFmtId="0" fontId="7" fillId="0" borderId="11" xfId="0" applyFont="1" applyFill="1" applyBorder="1" applyAlignment="1">
      <alignment horizontal="center"/>
    </xf>
    <xf numFmtId="0" fontId="7" fillId="0" borderId="30" xfId="0" applyFont="1" applyFill="1" applyBorder="1"/>
    <xf numFmtId="0" fontId="10" fillId="0" borderId="15" xfId="0" applyFont="1" applyFill="1" applyBorder="1"/>
    <xf numFmtId="0" fontId="10" fillId="0" borderId="16" xfId="0" applyFont="1" applyFill="1" applyBorder="1"/>
    <xf numFmtId="0" fontId="7" fillId="0" borderId="16" xfId="0" applyFont="1" applyFill="1" applyBorder="1"/>
    <xf numFmtId="0" fontId="7" fillId="0" borderId="17" xfId="0" applyFont="1" applyFill="1" applyBorder="1"/>
    <xf numFmtId="0" fontId="7" fillId="0" borderId="33" xfId="0" applyFont="1" applyFill="1" applyBorder="1"/>
    <xf numFmtId="0" fontId="7" fillId="0" borderId="12" xfId="0" applyFont="1" applyFill="1" applyBorder="1"/>
    <xf numFmtId="0" fontId="7" fillId="0" borderId="13" xfId="0" applyFont="1" applyFill="1" applyBorder="1"/>
    <xf numFmtId="0" fontId="7" fillId="0" borderId="14" xfId="0" applyFont="1" applyFill="1" applyBorder="1"/>
    <xf numFmtId="0" fontId="7" fillId="0" borderId="32" xfId="0" applyFont="1" applyFill="1" applyBorder="1"/>
    <xf numFmtId="0" fontId="7" fillId="0" borderId="18" xfId="0" applyFont="1" applyFill="1" applyBorder="1"/>
    <xf numFmtId="0" fontId="7" fillId="0" borderId="19" xfId="0" applyFont="1" applyFill="1" applyBorder="1"/>
    <xf numFmtId="0" fontId="7" fillId="0" borderId="20" xfId="0" applyFont="1" applyFill="1" applyBorder="1"/>
    <xf numFmtId="0" fontId="7" fillId="0" borderId="28" xfId="0" applyFont="1" applyFill="1" applyBorder="1"/>
    <xf numFmtId="0" fontId="7" fillId="0" borderId="30" xfId="0" applyFont="1" applyFill="1" applyBorder="1" applyAlignment="1">
      <alignment horizontal="justify" vertical="top" wrapText="1"/>
    </xf>
    <xf numFmtId="0" fontId="9" fillId="0" borderId="1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0" fontId="5" fillId="0" borderId="25" xfId="0" applyFont="1" applyFill="1" applyBorder="1"/>
    <xf numFmtId="0" fontId="5" fillId="0" borderId="7" xfId="0" applyFont="1" applyFill="1" applyBorder="1"/>
    <xf numFmtId="0" fontId="5" fillId="0" borderId="27" xfId="0" applyFont="1" applyFill="1" applyBorder="1"/>
    <xf numFmtId="0" fontId="9" fillId="0" borderId="40" xfId="0" applyFont="1" applyFill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0" fontId="9" fillId="0" borderId="38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15" fontId="7" fillId="0" borderId="44" xfId="0" applyNumberFormat="1" applyFont="1" applyFill="1" applyBorder="1" applyAlignment="1">
      <alignment horizontal="center" wrapText="1"/>
    </xf>
    <xf numFmtId="0" fontId="7" fillId="0" borderId="44" xfId="0" applyFont="1" applyFill="1" applyBorder="1" applyAlignment="1">
      <alignment horizontal="center"/>
    </xf>
    <xf numFmtId="0" fontId="7" fillId="0" borderId="45" xfId="0" applyFont="1" applyFill="1" applyBorder="1" applyAlignment="1">
      <alignment horizontal="center"/>
    </xf>
    <xf numFmtId="0" fontId="7" fillId="0" borderId="46" xfId="0" applyFont="1" applyFill="1" applyBorder="1" applyAlignment="1">
      <alignment horizontal="center"/>
    </xf>
    <xf numFmtId="0" fontId="7" fillId="0" borderId="29" xfId="0" applyFont="1" applyFill="1" applyBorder="1"/>
    <xf numFmtId="0" fontId="11" fillId="0" borderId="46" xfId="2" applyFont="1" applyBorder="1"/>
    <xf numFmtId="0" fontId="11" fillId="0" borderId="0" xfId="2" applyFont="1"/>
    <xf numFmtId="0" fontId="11" fillId="0" borderId="11" xfId="2" applyFont="1" applyBorder="1"/>
    <xf numFmtId="0" fontId="11" fillId="0" borderId="47" xfId="2" applyFont="1" applyBorder="1"/>
    <xf numFmtId="0" fontId="11" fillId="0" borderId="0" xfId="2" applyFont="1" applyAlignment="1">
      <alignment vertical="center"/>
    </xf>
    <xf numFmtId="0" fontId="11" fillId="2" borderId="48" xfId="2" applyFont="1" applyFill="1" applyBorder="1"/>
    <xf numFmtId="0" fontId="11" fillId="2" borderId="24" xfId="2" applyFont="1" applyFill="1" applyBorder="1"/>
    <xf numFmtId="0" fontId="11" fillId="2" borderId="3" xfId="2" applyFont="1" applyFill="1" applyBorder="1"/>
    <xf numFmtId="0" fontId="11" fillId="2" borderId="4" xfId="2" applyFont="1" applyFill="1" applyBorder="1"/>
    <xf numFmtId="0" fontId="11" fillId="2" borderId="25" xfId="2" applyFont="1" applyFill="1" applyBorder="1"/>
    <xf numFmtId="0" fontId="11" fillId="2" borderId="0" xfId="2" applyFont="1" applyFill="1" applyBorder="1"/>
    <xf numFmtId="0" fontId="11" fillId="2" borderId="7" xfId="2" applyFont="1" applyFill="1" applyBorder="1"/>
    <xf numFmtId="0" fontId="11" fillId="2" borderId="18" xfId="2" applyFont="1" applyFill="1" applyBorder="1"/>
    <xf numFmtId="0" fontId="11" fillId="2" borderId="19" xfId="2" applyFont="1" applyFill="1" applyBorder="1"/>
    <xf numFmtId="0" fontId="11" fillId="2" borderId="20" xfId="2" applyFont="1" applyFill="1" applyBorder="1"/>
    <xf numFmtId="0" fontId="14" fillId="2" borderId="25" xfId="2" applyFont="1" applyFill="1" applyBorder="1"/>
    <xf numFmtId="0" fontId="11" fillId="2" borderId="0" xfId="2" applyFont="1" applyFill="1" applyBorder="1" applyAlignment="1">
      <alignment horizontal="center"/>
    </xf>
    <xf numFmtId="0" fontId="14" fillId="2" borderId="10" xfId="2" applyFont="1" applyFill="1" applyBorder="1" applyAlignment="1">
      <alignment horizontal="center" vertical="center" wrapText="1"/>
    </xf>
    <xf numFmtId="0" fontId="11" fillId="0" borderId="10" xfId="2" applyFont="1" applyBorder="1" applyAlignment="1">
      <alignment horizontal="justify" vertical="top" wrapText="1"/>
    </xf>
    <xf numFmtId="0" fontId="11" fillId="0" borderId="10" xfId="2" applyFont="1" applyBorder="1" applyAlignment="1">
      <alignment horizontal="center"/>
    </xf>
    <xf numFmtId="0" fontId="11" fillId="2" borderId="10" xfId="2" applyFont="1" applyFill="1" applyBorder="1" applyAlignment="1">
      <alignment horizontal="center"/>
    </xf>
    <xf numFmtId="0" fontId="11" fillId="2" borderId="8" xfId="2" applyFont="1" applyFill="1" applyBorder="1"/>
    <xf numFmtId="0" fontId="11" fillId="2" borderId="6" xfId="2" applyFont="1" applyFill="1" applyBorder="1"/>
    <xf numFmtId="0" fontId="12" fillId="2" borderId="10" xfId="2" applyFont="1" applyFill="1" applyBorder="1"/>
    <xf numFmtId="0" fontId="12" fillId="2" borderId="10" xfId="2" applyFont="1" applyFill="1" applyBorder="1" applyAlignment="1">
      <alignment horizontal="center"/>
    </xf>
    <xf numFmtId="0" fontId="12" fillId="2" borderId="0" xfId="2" applyFont="1" applyFill="1" applyBorder="1"/>
    <xf numFmtId="0" fontId="11" fillId="0" borderId="0" xfId="2" applyFont="1" applyBorder="1"/>
    <xf numFmtId="0" fontId="13" fillId="2" borderId="0" xfId="2" applyFont="1" applyFill="1" applyBorder="1"/>
    <xf numFmtId="0" fontId="15" fillId="2" borderId="24" xfId="2" applyFont="1" applyFill="1" applyBorder="1"/>
    <xf numFmtId="0" fontId="16" fillId="2" borderId="3" xfId="2" applyFont="1" applyFill="1" applyBorder="1"/>
    <xf numFmtId="0" fontId="14" fillId="2" borderId="3" xfId="2" applyFont="1" applyFill="1" applyBorder="1"/>
    <xf numFmtId="0" fontId="15" fillId="2" borderId="3" xfId="2" applyFont="1" applyFill="1" applyBorder="1"/>
    <xf numFmtId="0" fontId="11" fillId="2" borderId="15" xfId="2" applyFont="1" applyFill="1" applyBorder="1"/>
    <xf numFmtId="0" fontId="11" fillId="2" borderId="16" xfId="2" applyFont="1" applyFill="1" applyBorder="1"/>
    <xf numFmtId="0" fontId="11" fillId="2" borderId="17" xfId="2" applyFont="1" applyFill="1" applyBorder="1"/>
    <xf numFmtId="0" fontId="11" fillId="0" borderId="25" xfId="2" applyFont="1" applyBorder="1"/>
    <xf numFmtId="0" fontId="11" fillId="0" borderId="18" xfId="2" applyFont="1" applyBorder="1"/>
    <xf numFmtId="0" fontId="11" fillId="0" borderId="19" xfId="2" applyFont="1" applyBorder="1"/>
    <xf numFmtId="0" fontId="11" fillId="0" borderId="20" xfId="2" applyFont="1" applyBorder="1"/>
    <xf numFmtId="0" fontId="5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10" fillId="0" borderId="25" xfId="0" applyFont="1" applyFill="1" applyBorder="1"/>
    <xf numFmtId="0" fontId="10" fillId="0" borderId="0" xfId="0" applyFont="1" applyFill="1" applyBorder="1"/>
    <xf numFmtId="15" fontId="7" fillId="0" borderId="40" xfId="0" applyNumberFormat="1" applyFont="1" applyFill="1" applyBorder="1" applyAlignment="1">
      <alignment horizontal="center" wrapText="1"/>
    </xf>
    <xf numFmtId="0" fontId="7" fillId="0" borderId="40" xfId="0" applyFont="1" applyFill="1" applyBorder="1" applyAlignment="1">
      <alignment horizontal="center"/>
    </xf>
    <xf numFmtId="0" fontId="7" fillId="0" borderId="47" xfId="0" applyFont="1" applyFill="1" applyBorder="1" applyAlignment="1">
      <alignment horizontal="center"/>
    </xf>
    <xf numFmtId="0" fontId="7" fillId="0" borderId="31" xfId="0" applyFont="1" applyFill="1" applyBorder="1" applyAlignment="1">
      <alignment horizontal="justify" vertical="top" wrapText="1"/>
    </xf>
    <xf numFmtId="15" fontId="7" fillId="3" borderId="10" xfId="0" applyNumberFormat="1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/>
    </xf>
    <xf numFmtId="0" fontId="9" fillId="0" borderId="52" xfId="0" applyFont="1" applyFill="1" applyBorder="1" applyAlignment="1">
      <alignment horizontal="center"/>
    </xf>
    <xf numFmtId="0" fontId="9" fillId="0" borderId="51" xfId="0" applyFont="1" applyFill="1" applyBorder="1" applyAlignment="1">
      <alignment horizontal="center"/>
    </xf>
    <xf numFmtId="0" fontId="7" fillId="0" borderId="31" xfId="0" applyFont="1" applyFill="1" applyBorder="1"/>
    <xf numFmtId="0" fontId="7" fillId="0" borderId="59" xfId="0" applyFont="1" applyFill="1" applyBorder="1"/>
    <xf numFmtId="0" fontId="7" fillId="0" borderId="9" xfId="0" applyFont="1" applyFill="1" applyBorder="1"/>
    <xf numFmtId="0" fontId="7" fillId="0" borderId="9" xfId="0" applyFont="1" applyFill="1" applyBorder="1" applyAlignment="1">
      <alignment horizontal="justify" vertical="top" wrapText="1"/>
    </xf>
    <xf numFmtId="0" fontId="7" fillId="0" borderId="40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44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7" fillId="0" borderId="39" xfId="0" applyFont="1" applyFill="1" applyBorder="1" applyAlignment="1">
      <alignment horizontal="center"/>
    </xf>
    <xf numFmtId="0" fontId="7" fillId="0" borderId="36" xfId="0" applyFont="1" applyFill="1" applyBorder="1" applyAlignment="1">
      <alignment horizontal="center"/>
    </xf>
    <xf numFmtId="0" fontId="7" fillId="0" borderId="44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40" xfId="0" applyFont="1" applyFill="1" applyBorder="1" applyAlignment="1">
      <alignment horizontal="center"/>
    </xf>
    <xf numFmtId="15" fontId="7" fillId="3" borderId="40" xfId="0" applyNumberFormat="1" applyFont="1" applyFill="1" applyBorder="1" applyAlignment="1">
      <alignment horizontal="center" wrapText="1"/>
    </xf>
    <xf numFmtId="0" fontId="7" fillId="3" borderId="40" xfId="0" applyFont="1" applyFill="1" applyBorder="1" applyAlignment="1">
      <alignment horizontal="center"/>
    </xf>
    <xf numFmtId="0" fontId="7" fillId="0" borderId="60" xfId="0" applyFont="1" applyFill="1" applyBorder="1" applyAlignment="1">
      <alignment horizontal="justify" vertical="top" wrapText="1"/>
    </xf>
    <xf numFmtId="0" fontId="7" fillId="0" borderId="10" xfId="0" applyFont="1" applyFill="1" applyBorder="1" applyAlignment="1">
      <alignment horizontal="center"/>
    </xf>
    <xf numFmtId="0" fontId="13" fillId="2" borderId="13" xfId="2" applyFont="1" applyFill="1" applyBorder="1"/>
    <xf numFmtId="0" fontId="19" fillId="0" borderId="3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/>
    </xf>
    <xf numFmtId="0" fontId="21" fillId="0" borderId="29" xfId="0" applyFont="1" applyBorder="1" applyAlignment="1">
      <alignment vertical="center"/>
    </xf>
    <xf numFmtId="0" fontId="19" fillId="0" borderId="0" xfId="0" applyFont="1" applyFill="1" applyBorder="1" applyAlignment="1"/>
    <xf numFmtId="0" fontId="19" fillId="0" borderId="0" xfId="0" applyFont="1" applyBorder="1"/>
    <xf numFmtId="0" fontId="19" fillId="0" borderId="0" xfId="0" applyFont="1" applyFill="1" applyBorder="1"/>
    <xf numFmtId="0" fontId="19" fillId="0" borderId="0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0" fontId="21" fillId="0" borderId="30" xfId="0" applyFont="1" applyBorder="1" applyAlignment="1">
      <alignment horizontal="left" vertical="center"/>
    </xf>
    <xf numFmtId="0" fontId="21" fillId="0" borderId="30" xfId="0" applyFont="1" applyBorder="1" applyAlignment="1">
      <alignment vertical="center"/>
    </xf>
    <xf numFmtId="0" fontId="19" fillId="0" borderId="19" xfId="0" applyFont="1" applyFill="1" applyBorder="1" applyAlignment="1">
      <alignment horizontal="center"/>
    </xf>
    <xf numFmtId="0" fontId="19" fillId="0" borderId="20" xfId="0" applyFont="1" applyFill="1" applyBorder="1" applyAlignment="1">
      <alignment horizontal="center"/>
    </xf>
    <xf numFmtId="0" fontId="21" fillId="0" borderId="31" xfId="0" applyFont="1" applyBorder="1" applyAlignment="1">
      <alignment vertical="center"/>
    </xf>
    <xf numFmtId="0" fontId="19" fillId="0" borderId="0" xfId="0" applyFont="1" applyFill="1"/>
    <xf numFmtId="0" fontId="23" fillId="0" borderId="21" xfId="0" applyFont="1" applyFill="1" applyBorder="1"/>
    <xf numFmtId="0" fontId="23" fillId="0" borderId="1" xfId="0" applyFont="1" applyFill="1" applyBorder="1"/>
    <xf numFmtId="0" fontId="24" fillId="0" borderId="1" xfId="0" applyFont="1" applyFill="1" applyBorder="1"/>
    <xf numFmtId="0" fontId="24" fillId="0" borderId="2" xfId="0" applyFont="1" applyFill="1" applyBorder="1"/>
    <xf numFmtId="0" fontId="24" fillId="0" borderId="3" xfId="0" applyFont="1" applyFill="1" applyBorder="1"/>
    <xf numFmtId="0" fontId="24" fillId="0" borderId="4" xfId="0" applyFont="1" applyFill="1" applyBorder="1"/>
    <xf numFmtId="0" fontId="24" fillId="0" borderId="26" xfId="0" applyFont="1" applyFill="1" applyBorder="1"/>
    <xf numFmtId="0" fontId="24" fillId="0" borderId="0" xfId="0" applyFont="1" applyFill="1" applyBorder="1" applyAlignment="1"/>
    <xf numFmtId="0" fontId="24" fillId="0" borderId="0" xfId="0" applyFont="1" applyFill="1" applyBorder="1"/>
    <xf numFmtId="0" fontId="23" fillId="0" borderId="22" xfId="0" applyFont="1" applyFill="1" applyBorder="1"/>
    <xf numFmtId="0" fontId="23" fillId="0" borderId="5" xfId="0" applyFont="1" applyFill="1" applyBorder="1"/>
    <xf numFmtId="0" fontId="24" fillId="0" borderId="5" xfId="0" applyFont="1" applyFill="1" applyBorder="1"/>
    <xf numFmtId="0" fontId="24" fillId="0" borderId="6" xfId="0" applyFont="1" applyFill="1" applyBorder="1"/>
    <xf numFmtId="0" fontId="24" fillId="0" borderId="0" xfId="0" applyFont="1" applyFill="1" applyBorder="1" applyAlignment="1">
      <alignment horizontal="right"/>
    </xf>
    <xf numFmtId="0" fontId="24" fillId="0" borderId="13" xfId="0" applyFont="1" applyFill="1" applyBorder="1" applyAlignment="1">
      <alignment horizontal="center"/>
    </xf>
    <xf numFmtId="0" fontId="24" fillId="0" borderId="7" xfId="0" applyFont="1" applyFill="1" applyBorder="1"/>
    <xf numFmtId="0" fontId="24" fillId="0" borderId="27" xfId="0" applyFont="1" applyFill="1" applyBorder="1"/>
    <xf numFmtId="0" fontId="23" fillId="0" borderId="13" xfId="0" applyFont="1" applyFill="1" applyBorder="1"/>
    <xf numFmtId="0" fontId="23" fillId="0" borderId="11" xfId="0" applyFont="1" applyFill="1" applyBorder="1" applyAlignment="1">
      <alignment horizontal="center"/>
    </xf>
    <xf numFmtId="0" fontId="24" fillId="0" borderId="11" xfId="0" applyFont="1" applyFill="1" applyBorder="1"/>
    <xf numFmtId="0" fontId="19" fillId="0" borderId="25" xfId="0" applyFont="1" applyFill="1" applyBorder="1"/>
    <xf numFmtId="0" fontId="19" fillId="0" borderId="7" xfId="0" applyFont="1" applyFill="1" applyBorder="1"/>
    <xf numFmtId="0" fontId="19" fillId="0" borderId="27" xfId="0" applyFont="1" applyFill="1" applyBorder="1"/>
    <xf numFmtId="0" fontId="25" fillId="0" borderId="1" xfId="0" applyFont="1" applyFill="1" applyBorder="1" applyAlignment="1">
      <alignment horizontal="center" wrapText="1"/>
    </xf>
    <xf numFmtId="0" fontId="25" fillId="0" borderId="2" xfId="0" applyFont="1" applyFill="1" applyBorder="1" applyAlignment="1">
      <alignment horizontal="center" wrapText="1"/>
    </xf>
    <xf numFmtId="0" fontId="25" fillId="0" borderId="0" xfId="0" applyFont="1" applyFill="1" applyBorder="1" applyAlignment="1">
      <alignment horizontal="center"/>
    </xf>
    <xf numFmtId="0" fontId="25" fillId="0" borderId="23" xfId="0" applyFont="1" applyFill="1" applyBorder="1" applyAlignment="1">
      <alignment horizontal="center"/>
    </xf>
    <xf numFmtId="0" fontId="25" fillId="0" borderId="52" xfId="0" applyFont="1" applyFill="1" applyBorder="1" applyAlignment="1">
      <alignment horizontal="center"/>
    </xf>
    <xf numFmtId="0" fontId="25" fillId="0" borderId="51" xfId="0" applyFont="1" applyFill="1" applyBorder="1" applyAlignment="1">
      <alignment horizontal="center"/>
    </xf>
    <xf numFmtId="0" fontId="25" fillId="0" borderId="0" xfId="0" applyFont="1" applyFill="1" applyBorder="1"/>
    <xf numFmtId="14" fontId="24" fillId="0" borderId="44" xfId="0" applyNumberFormat="1" applyFont="1" applyBorder="1" applyAlignment="1">
      <alignment horizontal="center"/>
    </xf>
    <xf numFmtId="0" fontId="24" fillId="0" borderId="44" xfId="0" applyFont="1" applyBorder="1" applyAlignment="1">
      <alignment horizontal="center"/>
    </xf>
    <xf numFmtId="0" fontId="24" fillId="0" borderId="44" xfId="0" applyFont="1" applyFill="1" applyBorder="1" applyAlignment="1">
      <alignment horizontal="center"/>
    </xf>
    <xf numFmtId="0" fontId="24" fillId="0" borderId="46" xfId="0" applyFont="1" applyBorder="1"/>
    <xf numFmtId="0" fontId="24" fillId="0" borderId="9" xfId="0" applyFont="1" applyBorder="1"/>
    <xf numFmtId="14" fontId="24" fillId="0" borderId="10" xfId="0" applyNumberFormat="1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0" fontId="24" fillId="0" borderId="11" xfId="0" applyFont="1" applyBorder="1"/>
    <xf numFmtId="0" fontId="24" fillId="0" borderId="9" xfId="0" applyFont="1" applyFill="1" applyBorder="1"/>
    <xf numFmtId="15" fontId="24" fillId="0" borderId="10" xfId="0" applyNumberFormat="1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center"/>
    </xf>
    <xf numFmtId="15" fontId="24" fillId="0" borderId="40" xfId="0" applyNumberFormat="1" applyFont="1" applyFill="1" applyBorder="1" applyAlignment="1">
      <alignment horizontal="center" wrapText="1"/>
    </xf>
    <xf numFmtId="0" fontId="24" fillId="0" borderId="40" xfId="0" applyFont="1" applyFill="1" applyBorder="1" applyAlignment="1">
      <alignment horizontal="center"/>
    </xf>
    <xf numFmtId="0" fontId="24" fillId="0" borderId="47" xfId="0" applyFont="1" applyFill="1" applyBorder="1" applyAlignment="1">
      <alignment horizontal="center"/>
    </xf>
    <xf numFmtId="0" fontId="24" fillId="0" borderId="60" xfId="0" applyFont="1" applyFill="1" applyBorder="1"/>
    <xf numFmtId="0" fontId="26" fillId="0" borderId="25" xfId="0" applyFont="1" applyFill="1" applyBorder="1"/>
    <xf numFmtId="0" fontId="26" fillId="0" borderId="0" xfId="0" applyFont="1" applyFill="1" applyBorder="1"/>
    <xf numFmtId="0" fontId="24" fillId="0" borderId="12" xfId="0" applyFont="1" applyFill="1" applyBorder="1"/>
    <xf numFmtId="0" fontId="24" fillId="0" borderId="13" xfId="0" applyFont="1" applyFill="1" applyBorder="1"/>
    <xf numFmtId="0" fontId="24" fillId="0" borderId="14" xfId="0" applyFont="1" applyFill="1" applyBorder="1"/>
    <xf numFmtId="0" fontId="24" fillId="0" borderId="32" xfId="0" applyFont="1" applyFill="1" applyBorder="1"/>
    <xf numFmtId="0" fontId="26" fillId="0" borderId="15" xfId="0" applyFont="1" applyFill="1" applyBorder="1"/>
    <xf numFmtId="0" fontId="26" fillId="0" borderId="16" xfId="0" applyFont="1" applyFill="1" applyBorder="1"/>
    <xf numFmtId="0" fontId="24" fillId="0" borderId="16" xfId="0" applyFont="1" applyFill="1" applyBorder="1"/>
    <xf numFmtId="0" fontId="24" fillId="0" borderId="17" xfId="0" applyFont="1" applyFill="1" applyBorder="1"/>
    <xf numFmtId="0" fontId="24" fillId="0" borderId="33" xfId="0" applyFont="1" applyFill="1" applyBorder="1"/>
    <xf numFmtId="0" fontId="24" fillId="0" borderId="18" xfId="0" applyFont="1" applyFill="1" applyBorder="1"/>
    <xf numFmtId="0" fontId="24" fillId="0" borderId="19" xfId="0" applyFont="1" applyFill="1" applyBorder="1"/>
    <xf numFmtId="0" fontId="24" fillId="0" borderId="20" xfId="0" applyFont="1" applyFill="1" applyBorder="1"/>
    <xf numFmtId="0" fontId="24" fillId="0" borderId="28" xfId="0" applyFont="1" applyFill="1" applyBorder="1"/>
    <xf numFmtId="0" fontId="24" fillId="0" borderId="40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0" fontId="24" fillId="0" borderId="44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19" xfId="0" applyFont="1" applyFill="1" applyBorder="1" applyAlignment="1">
      <alignment horizontal="center"/>
    </xf>
    <xf numFmtId="0" fontId="27" fillId="0" borderId="9" xfId="0" applyFont="1" applyBorder="1"/>
    <xf numFmtId="0" fontId="24" fillId="3" borderId="9" xfId="0" applyFont="1" applyFill="1" applyBorder="1"/>
    <xf numFmtId="0" fontId="23" fillId="0" borderId="8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/>
    </xf>
    <xf numFmtId="0" fontId="19" fillId="0" borderId="24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/>
    </xf>
    <xf numFmtId="0" fontId="19" fillId="0" borderId="25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18" xfId="0" applyFont="1" applyFill="1" applyBorder="1" applyAlignment="1">
      <alignment horizontal="center"/>
    </xf>
    <xf numFmtId="0" fontId="19" fillId="0" borderId="19" xfId="0" applyFont="1" applyFill="1" applyBorder="1" applyAlignment="1">
      <alignment horizontal="center"/>
    </xf>
    <xf numFmtId="0" fontId="20" fillId="0" borderId="24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/>
    </xf>
    <xf numFmtId="0" fontId="22" fillId="0" borderId="3" xfId="0" applyFont="1" applyFill="1" applyBorder="1" applyAlignment="1">
      <alignment horizontal="center"/>
    </xf>
    <xf numFmtId="0" fontId="22" fillId="0" borderId="4" xfId="0" applyFont="1" applyFill="1" applyBorder="1" applyAlignment="1">
      <alignment horizontal="center"/>
    </xf>
    <xf numFmtId="0" fontId="22" fillId="0" borderId="18" xfId="0" applyFont="1" applyFill="1" applyBorder="1" applyAlignment="1">
      <alignment horizontal="center" vertical="top"/>
    </xf>
    <xf numFmtId="0" fontId="22" fillId="0" borderId="19" xfId="0" applyFont="1" applyFill="1" applyBorder="1" applyAlignment="1">
      <alignment horizontal="center" vertical="top"/>
    </xf>
    <xf numFmtId="0" fontId="22" fillId="0" borderId="20" xfId="0" applyFont="1" applyFill="1" applyBorder="1" applyAlignment="1">
      <alignment horizontal="center" vertical="top"/>
    </xf>
    <xf numFmtId="0" fontId="23" fillId="0" borderId="8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/>
    </xf>
    <xf numFmtId="0" fontId="24" fillId="0" borderId="6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center" vertical="center" wrapText="1"/>
    </xf>
    <xf numFmtId="0" fontId="25" fillId="0" borderId="34" xfId="0" applyFont="1" applyFill="1" applyBorder="1" applyAlignment="1">
      <alignment horizontal="center" vertical="center" wrapText="1"/>
    </xf>
    <xf numFmtId="0" fontId="25" fillId="0" borderId="25" xfId="0" applyFont="1" applyFill="1" applyBorder="1" applyAlignment="1">
      <alignment horizontal="center" vertical="center" wrapText="1"/>
    </xf>
    <xf numFmtId="0" fontId="25" fillId="0" borderId="53" xfId="0" applyFont="1" applyFill="1" applyBorder="1" applyAlignment="1">
      <alignment horizontal="center" vertical="center" wrapText="1"/>
    </xf>
    <xf numFmtId="0" fontId="25" fillId="0" borderId="35" xfId="0" applyFont="1" applyFill="1" applyBorder="1" applyAlignment="1">
      <alignment horizontal="center" vertical="center" wrapText="1"/>
    </xf>
    <xf numFmtId="0" fontId="25" fillId="0" borderId="54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36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0" fontId="25" fillId="0" borderId="2" xfId="0" applyFont="1" applyFill="1" applyBorder="1" applyAlignment="1">
      <alignment horizontal="center"/>
    </xf>
    <xf numFmtId="0" fontId="25" fillId="0" borderId="35" xfId="0" applyFont="1" applyFill="1" applyBorder="1" applyAlignment="1">
      <alignment horizontal="center" vertical="center"/>
    </xf>
    <xf numFmtId="0" fontId="25" fillId="0" borderId="34" xfId="0" applyFont="1" applyFill="1" applyBorder="1" applyAlignment="1">
      <alignment horizontal="center" vertical="center"/>
    </xf>
    <xf numFmtId="0" fontId="25" fillId="0" borderId="54" xfId="0" applyFont="1" applyFill="1" applyBorder="1" applyAlignment="1">
      <alignment horizontal="center" vertical="center"/>
    </xf>
    <xf numFmtId="0" fontId="25" fillId="0" borderId="53" xfId="0" applyFont="1" applyFill="1" applyBorder="1" applyAlignment="1">
      <alignment horizontal="center" vertical="center"/>
    </xf>
    <xf numFmtId="0" fontId="25" fillId="0" borderId="37" xfId="0" applyFont="1" applyFill="1" applyBorder="1" applyAlignment="1">
      <alignment horizontal="center" vertical="center" wrapText="1"/>
    </xf>
    <xf numFmtId="0" fontId="19" fillId="0" borderId="55" xfId="0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/>
    </xf>
    <xf numFmtId="0" fontId="24" fillId="0" borderId="56" xfId="0" applyFont="1" applyFill="1" applyBorder="1" applyAlignment="1">
      <alignment horizontal="center" vertical="top"/>
    </xf>
    <xf numFmtId="0" fontId="24" fillId="0" borderId="44" xfId="0" applyFont="1" applyFill="1" applyBorder="1" applyAlignment="1">
      <alignment horizontal="center" vertical="top"/>
    </xf>
    <xf numFmtId="0" fontId="24" fillId="0" borderId="44" xfId="0" applyFont="1" applyFill="1" applyBorder="1" applyAlignment="1">
      <alignment horizontal="justify" wrapText="1"/>
    </xf>
    <xf numFmtId="0" fontId="24" fillId="0" borderId="44" xfId="0" applyFont="1" applyFill="1" applyBorder="1" applyAlignment="1">
      <alignment horizontal="center"/>
    </xf>
    <xf numFmtId="0" fontId="24" fillId="0" borderId="57" xfId="0" applyFont="1" applyFill="1" applyBorder="1" applyAlignment="1">
      <alignment horizontal="center" vertical="top"/>
    </xf>
    <xf numFmtId="0" fontId="24" fillId="0" borderId="10" xfId="0" applyFont="1" applyFill="1" applyBorder="1" applyAlignment="1">
      <alignment horizontal="center" vertical="top"/>
    </xf>
    <xf numFmtId="0" fontId="24" fillId="0" borderId="10" xfId="0" applyFont="1" applyFill="1" applyBorder="1" applyAlignment="1">
      <alignment horizontal="justify" wrapText="1"/>
    </xf>
    <xf numFmtId="0" fontId="24" fillId="0" borderId="10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justify" vertical="top" wrapText="1"/>
    </xf>
    <xf numFmtId="0" fontId="24" fillId="0" borderId="58" xfId="0" applyFont="1" applyFill="1" applyBorder="1" applyAlignment="1">
      <alignment horizontal="center" vertical="top"/>
    </xf>
    <xf numFmtId="0" fontId="24" fillId="0" borderId="40" xfId="0" applyFont="1" applyFill="1" applyBorder="1" applyAlignment="1">
      <alignment horizontal="center" vertical="top"/>
    </xf>
    <xf numFmtId="0" fontId="24" fillId="0" borderId="40" xfId="0" applyFont="1" applyFill="1" applyBorder="1" applyAlignment="1">
      <alignment horizontal="justify" vertical="top" wrapText="1"/>
    </xf>
    <xf numFmtId="0" fontId="24" fillId="0" borderId="4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center" wrapText="1"/>
    </xf>
    <xf numFmtId="0" fontId="24" fillId="0" borderId="22" xfId="0" applyFont="1" applyFill="1" applyBorder="1" applyAlignment="1">
      <alignment horizontal="center" vertical="top"/>
    </xf>
    <xf numFmtId="0" fontId="24" fillId="0" borderId="6" xfId="0" applyFont="1" applyFill="1" applyBorder="1" applyAlignment="1">
      <alignment horizontal="center" vertical="top"/>
    </xf>
    <xf numFmtId="0" fontId="24" fillId="0" borderId="8" xfId="0" applyFont="1" applyFill="1" applyBorder="1" applyAlignment="1">
      <alignment horizontal="center" vertical="top"/>
    </xf>
    <xf numFmtId="0" fontId="24" fillId="0" borderId="8" xfId="0" applyFont="1" applyFill="1" applyBorder="1" applyAlignment="1">
      <alignment horizontal="justify" vertical="top" wrapText="1"/>
    </xf>
    <xf numFmtId="0" fontId="24" fillId="0" borderId="5" xfId="0" applyFont="1" applyFill="1" applyBorder="1" applyAlignment="1">
      <alignment horizontal="justify" vertical="top" wrapText="1"/>
    </xf>
    <xf numFmtId="0" fontId="24" fillId="0" borderId="6" xfId="0" applyFont="1" applyFill="1" applyBorder="1" applyAlignment="1">
      <alignment horizontal="justify" vertical="top" wrapText="1"/>
    </xf>
    <xf numFmtId="0" fontId="5" fillId="0" borderId="24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top"/>
    </xf>
    <xf numFmtId="0" fontId="8" fillId="0" borderId="8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9" fillId="0" borderId="37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/>
    </xf>
    <xf numFmtId="0" fontId="7" fillId="0" borderId="36" xfId="0" applyFont="1" applyFill="1" applyBorder="1" applyAlignment="1">
      <alignment horizontal="center" vertical="top"/>
    </xf>
    <xf numFmtId="0" fontId="7" fillId="0" borderId="61" xfId="0" applyFont="1" applyFill="1" applyBorder="1" applyAlignment="1">
      <alignment horizontal="justify" wrapText="1"/>
    </xf>
    <xf numFmtId="0" fontId="7" fillId="0" borderId="13" xfId="0" applyFont="1" applyFill="1" applyBorder="1" applyAlignment="1">
      <alignment horizontal="justify" wrapText="1"/>
    </xf>
    <xf numFmtId="0" fontId="7" fillId="0" borderId="62" xfId="0" applyFont="1" applyFill="1" applyBorder="1" applyAlignment="1">
      <alignment horizontal="justify" wrapText="1"/>
    </xf>
    <xf numFmtId="0" fontId="7" fillId="0" borderId="36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9" fillId="0" borderId="24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53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9" fillId="0" borderId="54" xfId="0" applyFont="1" applyFill="1" applyBorder="1" applyAlignment="1">
      <alignment horizontal="center" vertical="center"/>
    </xf>
    <xf numFmtId="0" fontId="9" fillId="0" borderId="53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 vertical="top"/>
    </xf>
    <xf numFmtId="0" fontId="7" fillId="0" borderId="8" xfId="0" applyFont="1" applyFill="1" applyBorder="1" applyAlignment="1">
      <alignment horizontal="center" vertical="top"/>
    </xf>
    <xf numFmtId="0" fontId="7" fillId="0" borderId="8" xfId="0" applyFont="1" applyFill="1" applyBorder="1" applyAlignment="1">
      <alignment horizontal="justify" wrapText="1"/>
    </xf>
    <xf numFmtId="0" fontId="7" fillId="0" borderId="5" xfId="0" applyFont="1" applyFill="1" applyBorder="1" applyAlignment="1">
      <alignment horizontal="justify" wrapText="1"/>
    </xf>
    <xf numFmtId="0" fontId="7" fillId="0" borderId="6" xfId="0" applyFont="1" applyFill="1" applyBorder="1" applyAlignment="1">
      <alignment horizontal="justify" wrapText="1"/>
    </xf>
    <xf numFmtId="0" fontId="7" fillId="0" borderId="39" xfId="0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7" fillId="0" borderId="49" xfId="0" applyFont="1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 vertical="top"/>
    </xf>
    <xf numFmtId="0" fontId="7" fillId="0" borderId="39" xfId="0" applyFont="1" applyFill="1" applyBorder="1" applyAlignment="1">
      <alignment horizontal="center" vertical="top"/>
    </xf>
    <xf numFmtId="0" fontId="7" fillId="0" borderId="39" xfId="0" applyFont="1" applyFill="1" applyBorder="1" applyAlignment="1">
      <alignment horizontal="justify" wrapText="1"/>
    </xf>
    <xf numFmtId="0" fontId="7" fillId="0" borderId="50" xfId="0" applyFont="1" applyFill="1" applyBorder="1" applyAlignment="1">
      <alignment horizontal="justify" wrapText="1"/>
    </xf>
    <xf numFmtId="0" fontId="7" fillId="0" borderId="38" xfId="0" applyFont="1" applyFill="1" applyBorder="1" applyAlignment="1">
      <alignment horizontal="justify" wrapText="1"/>
    </xf>
    <xf numFmtId="0" fontId="7" fillId="0" borderId="56" xfId="0" applyFont="1" applyFill="1" applyBorder="1" applyAlignment="1">
      <alignment horizontal="center" vertical="top"/>
    </xf>
    <xf numFmtId="0" fontId="7" fillId="0" borderId="44" xfId="0" applyFont="1" applyFill="1" applyBorder="1" applyAlignment="1">
      <alignment horizontal="center" vertical="top"/>
    </xf>
    <xf numFmtId="0" fontId="7" fillId="0" borderId="44" xfId="0" applyFont="1" applyFill="1" applyBorder="1" applyAlignment="1">
      <alignment horizontal="justify" wrapText="1"/>
    </xf>
    <xf numFmtId="0" fontId="7" fillId="0" borderId="44" xfId="0" applyFont="1" applyFill="1" applyBorder="1" applyAlignment="1">
      <alignment horizontal="center"/>
    </xf>
    <xf numFmtId="0" fontId="7" fillId="0" borderId="57" xfId="0" applyFont="1" applyFill="1" applyBorder="1" applyAlignment="1">
      <alignment horizontal="center" vertical="top"/>
    </xf>
    <xf numFmtId="0" fontId="7" fillId="0" borderId="10" xfId="0" applyFont="1" applyFill="1" applyBorder="1" applyAlignment="1">
      <alignment horizontal="center" vertical="top"/>
    </xf>
    <xf numFmtId="0" fontId="7" fillId="0" borderId="10" xfId="0" applyFont="1" applyFill="1" applyBorder="1" applyAlignment="1">
      <alignment horizontal="justify" wrapText="1"/>
    </xf>
    <xf numFmtId="0" fontId="7" fillId="0" borderId="10" xfId="0" applyFont="1" applyFill="1" applyBorder="1" applyAlignment="1">
      <alignment horizontal="center"/>
    </xf>
    <xf numFmtId="0" fontId="7" fillId="0" borderId="40" xfId="0" applyFont="1" applyFill="1" applyBorder="1" applyAlignment="1">
      <alignment horizontal="center"/>
    </xf>
    <xf numFmtId="0" fontId="7" fillId="0" borderId="58" xfId="0" applyFont="1" applyFill="1" applyBorder="1" applyAlignment="1">
      <alignment horizontal="center" vertical="top"/>
    </xf>
    <xf numFmtId="0" fontId="7" fillId="0" borderId="40" xfId="0" applyFont="1" applyFill="1" applyBorder="1" applyAlignment="1">
      <alignment horizontal="center" vertical="top"/>
    </xf>
    <xf numFmtId="0" fontId="7" fillId="0" borderId="40" xfId="0" applyFont="1" applyFill="1" applyBorder="1" applyAlignment="1">
      <alignment horizontal="justify" wrapText="1"/>
    </xf>
    <xf numFmtId="0" fontId="7" fillId="3" borderId="40" xfId="0" applyFont="1" applyFill="1" applyBorder="1" applyAlignment="1">
      <alignment horizontal="justify" wrapText="1"/>
    </xf>
    <xf numFmtId="0" fontId="7" fillId="3" borderId="4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justify" wrapText="1"/>
    </xf>
    <xf numFmtId="0" fontId="7" fillId="3" borderId="10" xfId="0" applyFont="1" applyFill="1" applyBorder="1" applyAlignment="1">
      <alignment horizontal="center"/>
    </xf>
    <xf numFmtId="0" fontId="17" fillId="0" borderId="16" xfId="0" applyFont="1" applyFill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7" fillId="0" borderId="8" xfId="0" applyFont="1" applyFill="1" applyBorder="1" applyAlignment="1">
      <alignment horizontal="justify" vertical="top" wrapText="1"/>
    </xf>
    <xf numFmtId="0" fontId="7" fillId="0" borderId="5" xfId="0" applyFont="1" applyFill="1" applyBorder="1" applyAlignment="1">
      <alignment horizontal="justify" vertical="top" wrapText="1"/>
    </xf>
    <xf numFmtId="0" fontId="7" fillId="0" borderId="6" xfId="0" applyFont="1" applyFill="1" applyBorder="1" applyAlignment="1">
      <alignment horizontal="justify" vertical="top" wrapText="1"/>
    </xf>
    <xf numFmtId="0" fontId="5" fillId="0" borderId="43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7" fillId="0" borderId="39" xfId="0" applyFont="1" applyFill="1" applyBorder="1" applyAlignment="1">
      <alignment horizontal="justify" vertical="top" wrapText="1"/>
    </xf>
    <xf numFmtId="0" fontId="7" fillId="0" borderId="50" xfId="0" applyFont="1" applyFill="1" applyBorder="1" applyAlignment="1">
      <alignment horizontal="justify" vertical="top" wrapText="1"/>
    </xf>
    <xf numFmtId="0" fontId="7" fillId="0" borderId="38" xfId="0" applyFont="1" applyFill="1" applyBorder="1" applyAlignment="1">
      <alignment horizontal="justify" vertical="top" wrapText="1"/>
    </xf>
    <xf numFmtId="0" fontId="7" fillId="0" borderId="36" xfId="0" applyFont="1" applyFill="1" applyBorder="1" applyAlignment="1">
      <alignment horizontal="justify" wrapText="1"/>
    </xf>
    <xf numFmtId="0" fontId="7" fillId="0" borderId="1" xfId="0" applyFont="1" applyFill="1" applyBorder="1" applyAlignment="1">
      <alignment horizontal="justify" wrapText="1"/>
    </xf>
    <xf numFmtId="0" fontId="7" fillId="0" borderId="2" xfId="0" applyFont="1" applyFill="1" applyBorder="1" applyAlignment="1">
      <alignment horizontal="justify" wrapText="1"/>
    </xf>
    <xf numFmtId="0" fontId="11" fillId="0" borderId="26" xfId="2" applyFont="1" applyBorder="1" applyAlignment="1">
      <alignment horizontal="center"/>
    </xf>
    <xf numFmtId="0" fontId="11" fillId="0" borderId="27" xfId="2" applyFont="1" applyBorder="1" applyAlignment="1">
      <alignment horizontal="center"/>
    </xf>
    <xf numFmtId="0" fontId="11" fillId="0" borderId="28" xfId="2" applyFont="1" applyBorder="1" applyAlignment="1">
      <alignment horizontal="center"/>
    </xf>
    <xf numFmtId="0" fontId="12" fillId="0" borderId="24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2" fillId="0" borderId="34" xfId="2" applyFont="1" applyBorder="1" applyAlignment="1">
      <alignment horizontal="center" vertical="center"/>
    </xf>
    <xf numFmtId="0" fontId="12" fillId="0" borderId="18" xfId="2" applyFont="1" applyBorder="1" applyAlignment="1">
      <alignment horizontal="center" vertical="center"/>
    </xf>
    <xf numFmtId="0" fontId="12" fillId="0" borderId="19" xfId="2" applyFont="1" applyBorder="1" applyAlignment="1">
      <alignment horizontal="center" vertical="center"/>
    </xf>
    <xf numFmtId="0" fontId="12" fillId="0" borderId="41" xfId="2" applyFont="1" applyBorder="1" applyAlignment="1">
      <alignment horizontal="center" vertical="center"/>
    </xf>
    <xf numFmtId="0" fontId="11" fillId="0" borderId="24" xfId="2" applyFont="1" applyBorder="1" applyAlignment="1">
      <alignment horizontal="center"/>
    </xf>
    <xf numFmtId="0" fontId="11" fillId="0" borderId="3" xfId="2" applyFont="1" applyBorder="1" applyAlignment="1">
      <alignment horizontal="center"/>
    </xf>
    <xf numFmtId="0" fontId="11" fillId="0" borderId="18" xfId="2" applyFont="1" applyBorder="1" applyAlignment="1">
      <alignment horizontal="center"/>
    </xf>
    <xf numFmtId="0" fontId="11" fillId="0" borderId="19" xfId="2" applyFont="1" applyBorder="1" applyAlignment="1">
      <alignment horizontal="center"/>
    </xf>
    <xf numFmtId="0" fontId="14" fillId="2" borderId="8" xfId="2" applyFont="1" applyFill="1" applyBorder="1" applyAlignment="1">
      <alignment horizontal="center" vertical="center" wrapText="1"/>
    </xf>
    <xf numFmtId="0" fontId="14" fillId="2" borderId="6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84668</xdr:colOff>
      <xdr:row>0</xdr:row>
      <xdr:rowOff>222247</xdr:rowOff>
    </xdr:from>
    <xdr:ext cx="2353731" cy="679089"/>
    <xdr:pic>
      <xdr:nvPicPr>
        <xdr:cNvPr id="2" name="Picture 2" descr="Resultado de imagen para LOGO SUBRED NORTE">
          <a:extLst>
            <a:ext uri="{FF2B5EF4-FFF2-40B4-BE49-F238E27FC236}">
              <a16:creationId xmlns="" xmlns:a16="http://schemas.microsoft.com/office/drawing/2014/main" id="{210ED2E3-49C1-4EB4-86AA-D6FD7E01B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8" y="212722"/>
          <a:ext cx="2353731" cy="679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84668</xdr:colOff>
      <xdr:row>0</xdr:row>
      <xdr:rowOff>222247</xdr:rowOff>
    </xdr:from>
    <xdr:ext cx="2353731" cy="679089"/>
    <xdr:pic>
      <xdr:nvPicPr>
        <xdr:cNvPr id="2" name="Picture 2" descr="Resultado de imagen para LOGO SUBRED NORTE">
          <a:extLst>
            <a:ext uri="{FF2B5EF4-FFF2-40B4-BE49-F238E27FC236}">
              <a16:creationId xmlns="" xmlns:a16="http://schemas.microsoft.com/office/drawing/2014/main" id="{A2CF17A8-2890-4FA7-B36C-6A078FDD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8" y="212722"/>
          <a:ext cx="2353731" cy="679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84668</xdr:colOff>
      <xdr:row>0</xdr:row>
      <xdr:rowOff>222247</xdr:rowOff>
    </xdr:from>
    <xdr:ext cx="2353731" cy="679089"/>
    <xdr:pic>
      <xdr:nvPicPr>
        <xdr:cNvPr id="2" name="Picture 2" descr="Resultado de imagen para LOGO SUBRED NORTE">
          <a:extLst>
            <a:ext uri="{FF2B5EF4-FFF2-40B4-BE49-F238E27FC236}">
              <a16:creationId xmlns="" xmlns:a16="http://schemas.microsoft.com/office/drawing/2014/main" id="{602E9BA4-0BC0-4DC4-8363-BEB8B1415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8" y="222247"/>
          <a:ext cx="2353731" cy="679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84668</xdr:colOff>
      <xdr:row>0</xdr:row>
      <xdr:rowOff>222247</xdr:rowOff>
    </xdr:from>
    <xdr:ext cx="2353731" cy="679089"/>
    <xdr:pic>
      <xdr:nvPicPr>
        <xdr:cNvPr id="2" name="Picture 2" descr="Resultado de imagen para LOGO SUBRED NORTE">
          <a:extLst>
            <a:ext uri="{FF2B5EF4-FFF2-40B4-BE49-F238E27FC236}">
              <a16:creationId xmlns="" xmlns:a16="http://schemas.microsoft.com/office/drawing/2014/main" id="{7F3BBC92-0D3C-413F-A75F-862D5EB7B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018" y="222247"/>
          <a:ext cx="2353731" cy="679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84668</xdr:colOff>
      <xdr:row>0</xdr:row>
      <xdr:rowOff>222247</xdr:rowOff>
    </xdr:from>
    <xdr:ext cx="2353731" cy="679089"/>
    <xdr:pic>
      <xdr:nvPicPr>
        <xdr:cNvPr id="2" name="Picture 2" descr="Resultado de imagen para LOGO SUBRED NORTE">
          <a:extLst>
            <a:ext uri="{FF2B5EF4-FFF2-40B4-BE49-F238E27FC236}">
              <a16:creationId xmlns="" xmlns:a16="http://schemas.microsoft.com/office/drawing/2014/main" id="{18BF81C9-6FF4-47BD-A53C-D443CFF39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018" y="222247"/>
          <a:ext cx="2353731" cy="679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84668</xdr:colOff>
      <xdr:row>0</xdr:row>
      <xdr:rowOff>222247</xdr:rowOff>
    </xdr:from>
    <xdr:ext cx="2353731" cy="679089"/>
    <xdr:pic>
      <xdr:nvPicPr>
        <xdr:cNvPr id="2" name="Picture 2" descr="Resultado de imagen para LOGO SUBRED NORTE">
          <a:extLst>
            <a:ext uri="{FF2B5EF4-FFF2-40B4-BE49-F238E27FC236}">
              <a16:creationId xmlns="" xmlns:a16="http://schemas.microsoft.com/office/drawing/2014/main" id="{D76213C2-15C6-4B5C-8F3B-40C368CC0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018" y="222247"/>
          <a:ext cx="2353731" cy="679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84668</xdr:colOff>
      <xdr:row>0</xdr:row>
      <xdr:rowOff>222247</xdr:rowOff>
    </xdr:from>
    <xdr:ext cx="2353731" cy="679089"/>
    <xdr:pic>
      <xdr:nvPicPr>
        <xdr:cNvPr id="2" name="Picture 2" descr="Resultado de imagen para LOGO SUBRED NORTE">
          <a:extLst>
            <a:ext uri="{FF2B5EF4-FFF2-40B4-BE49-F238E27FC236}">
              <a16:creationId xmlns="" xmlns:a16="http://schemas.microsoft.com/office/drawing/2014/main" id="{BC7B9842-96B4-49D7-ABFA-C9A1E3662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018" y="222247"/>
          <a:ext cx="2353731" cy="679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76200</xdr:colOff>
      <xdr:row>22</xdr:row>
      <xdr:rowOff>314325</xdr:rowOff>
    </xdr:from>
    <xdr:to>
      <xdr:col>0</xdr:col>
      <xdr:colOff>451233</xdr:colOff>
      <xdr:row>27</xdr:row>
      <xdr:rowOff>361950</xdr:rowOff>
    </xdr:to>
    <xdr:pic>
      <xdr:nvPicPr>
        <xdr:cNvPr id="3" name="Picture 7">
          <a:extLst>
            <a:ext uri="{FF2B5EF4-FFF2-40B4-BE49-F238E27FC236}">
              <a16:creationId xmlns="" xmlns:a16="http://schemas.microsoft.com/office/drawing/2014/main" id="{536D946A-29B9-415C-8DE6-017BE42D8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200" y="6238875"/>
          <a:ext cx="375033" cy="2047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84668</xdr:colOff>
      <xdr:row>0</xdr:row>
      <xdr:rowOff>222247</xdr:rowOff>
    </xdr:from>
    <xdr:ext cx="2353731" cy="679089"/>
    <xdr:pic>
      <xdr:nvPicPr>
        <xdr:cNvPr id="3" name="Picture 2" descr="Resultado de imagen para LOGO SUBRED NORTE">
          <a:extLst>
            <a:ext uri="{FF2B5EF4-FFF2-40B4-BE49-F238E27FC236}">
              <a16:creationId xmlns="" xmlns:a16="http://schemas.microsoft.com/office/drawing/2014/main" id="{24572476-6D2F-4753-AD77-56A5F51D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018" y="222247"/>
          <a:ext cx="2353731" cy="679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76200</xdr:colOff>
      <xdr:row>22</xdr:row>
      <xdr:rowOff>314325</xdr:rowOff>
    </xdr:from>
    <xdr:to>
      <xdr:col>0</xdr:col>
      <xdr:colOff>451233</xdr:colOff>
      <xdr:row>27</xdr:row>
      <xdr:rowOff>361950</xdr:rowOff>
    </xdr:to>
    <xdr:pic>
      <xdr:nvPicPr>
        <xdr:cNvPr id="4" name="Picture 7">
          <a:extLst>
            <a:ext uri="{FF2B5EF4-FFF2-40B4-BE49-F238E27FC236}">
              <a16:creationId xmlns="" xmlns:a16="http://schemas.microsoft.com/office/drawing/2014/main" id="{F3B64FD7-4172-4008-B4FE-AC843E25E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200" y="6238875"/>
          <a:ext cx="375033" cy="2047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47626</xdr:colOff>
      <xdr:row>2</xdr:row>
      <xdr:rowOff>9525</xdr:rowOff>
    </xdr:from>
    <xdr:ext cx="6753224" cy="669029"/>
    <xdr:sp macro="" textlink="">
      <xdr:nvSpPr>
        <xdr:cNvPr id="3" name="3 CuadroTexto">
          <a:extLst>
            <a:ext uri="{FF2B5EF4-FFF2-40B4-BE49-F238E27FC236}">
              <a16:creationId xmlns="" xmlns:a16="http://schemas.microsoft.com/office/drawing/2014/main" id="{C2079915-CFAE-467E-8B81-5F3EA6683A3D}"/>
            </a:ext>
          </a:extLst>
        </xdr:cNvPr>
        <xdr:cNvSpPr txBox="1"/>
      </xdr:nvSpPr>
      <xdr:spPr>
        <a:xfrm>
          <a:off x="1162051" y="561975"/>
          <a:ext cx="6753224" cy="6690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ES" sz="10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SUBRED INTEGRADA DE SERVICIOS DE SALUD NORTE E.S.E</a:t>
          </a:r>
          <a:endParaRPr lang="es-CO" sz="1000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ctr"/>
          <a:r>
            <a:rPr lang="es-CO" sz="10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GESTION DE</a:t>
          </a:r>
          <a:r>
            <a:rPr lang="es-CO" sz="1000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LA INFORMACION Y TICS</a:t>
          </a:r>
          <a:endParaRPr lang="es-CO" sz="1000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ctr"/>
          <a:r>
            <a:rPr lang="es-CO" sz="900" baseline="0"/>
            <a:t>	</a:t>
          </a:r>
        </a:p>
        <a:p>
          <a:pPr algn="ctr"/>
          <a:endParaRPr lang="es-CO" sz="900"/>
        </a:p>
      </xdr:txBody>
    </xdr:sp>
    <xdr:clientData/>
  </xdr:oneCellAnchor>
  <xdr:oneCellAnchor>
    <xdr:from>
      <xdr:col>1</xdr:col>
      <xdr:colOff>66675</xdr:colOff>
      <xdr:row>0</xdr:row>
      <xdr:rowOff>28575</xdr:rowOff>
    </xdr:from>
    <xdr:ext cx="6686550" cy="436786"/>
    <xdr:sp macro="" textlink="">
      <xdr:nvSpPr>
        <xdr:cNvPr id="4" name="7 CuadroTexto">
          <a:extLst>
            <a:ext uri="{FF2B5EF4-FFF2-40B4-BE49-F238E27FC236}">
              <a16:creationId xmlns="" xmlns:a16="http://schemas.microsoft.com/office/drawing/2014/main" id="{9AE96287-6924-4C9D-A93E-A5EF338E2D71}"/>
            </a:ext>
          </a:extLst>
        </xdr:cNvPr>
        <xdr:cNvSpPr txBox="1"/>
      </xdr:nvSpPr>
      <xdr:spPr>
        <a:xfrm>
          <a:off x="1181100" y="28575"/>
          <a:ext cx="668655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="1">
              <a:latin typeface="Century Gothic" pitchFamily="34" charset="0"/>
            </a:rPr>
            <a:t>ACTA DE  TRASLADO DE ARCHIVOS</a:t>
          </a:r>
        </a:p>
        <a:p>
          <a:endParaRPr lang="es-CO" sz="1100"/>
        </a:p>
      </xdr:txBody>
    </xdr:sp>
    <xdr:clientData/>
  </xdr:oneCellAnchor>
  <xdr:twoCellAnchor editAs="oneCell">
    <xdr:from>
      <xdr:col>0</xdr:col>
      <xdr:colOff>47625</xdr:colOff>
      <xdr:row>0</xdr:row>
      <xdr:rowOff>200025</xdr:rowOff>
    </xdr:from>
    <xdr:to>
      <xdr:col>0</xdr:col>
      <xdr:colOff>1066800</xdr:colOff>
      <xdr:row>2</xdr:row>
      <xdr:rowOff>114300</xdr:rowOff>
    </xdr:to>
    <xdr:pic>
      <xdr:nvPicPr>
        <xdr:cNvPr id="5" name="3 Imagen">
          <a:extLst>
            <a:ext uri="{FF2B5EF4-FFF2-40B4-BE49-F238E27FC236}">
              <a16:creationId xmlns="" xmlns:a16="http://schemas.microsoft.com/office/drawing/2014/main" id="{41B44CE5-94F6-4ED6-853B-7EBFD1D7EC2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47625" y="200025"/>
          <a:ext cx="1019175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0"/>
  <sheetViews>
    <sheetView tabSelected="1" workbookViewId="0">
      <selection activeCell="A17" sqref="A17:B17"/>
    </sheetView>
  </sheetViews>
  <sheetFormatPr baseColWidth="10" defaultRowHeight="12.75" x14ac:dyDescent="0.2"/>
  <cols>
    <col min="1" max="1" width="3.5703125" style="158" customWidth="1"/>
    <col min="2" max="2" width="3.42578125" style="158" customWidth="1"/>
    <col min="3" max="3" width="3.7109375" style="158" customWidth="1"/>
    <col min="4" max="4" width="7.28515625" style="158" customWidth="1"/>
    <col min="5" max="5" width="3.140625" style="158" customWidth="1"/>
    <col min="6" max="6" width="2" style="158" customWidth="1"/>
    <col min="7" max="7" width="1.85546875" style="158" customWidth="1"/>
    <col min="8" max="8" width="2.5703125" style="158" customWidth="1"/>
    <col min="9" max="9" width="1.85546875" style="158" customWidth="1"/>
    <col min="10" max="10" width="9.7109375" style="158" customWidth="1"/>
    <col min="11" max="11" width="45.28515625" style="158" customWidth="1"/>
    <col min="12" max="12" width="11.28515625" style="158" customWidth="1"/>
    <col min="13" max="13" width="11.85546875" style="158" customWidth="1"/>
    <col min="14" max="14" width="7" style="158" customWidth="1"/>
    <col min="15" max="15" width="7.42578125" style="158" customWidth="1"/>
    <col min="16" max="16" width="6.7109375" style="158" customWidth="1"/>
    <col min="17" max="17" width="6.28515625" style="158" customWidth="1"/>
    <col min="18" max="21" width="6.7109375" style="158" customWidth="1"/>
    <col min="22" max="22" width="12.7109375" style="158" customWidth="1"/>
    <col min="23" max="23" width="34.5703125" style="158" customWidth="1"/>
    <col min="24" max="40" width="11.42578125" style="150"/>
    <col min="41" max="41" width="12.28515625" style="150" customWidth="1"/>
    <col min="42" max="16384" width="11.42578125" style="150"/>
  </cols>
  <sheetData>
    <row r="1" spans="1:42" ht="16.5" x14ac:dyDescent="0.2">
      <c r="A1" s="230"/>
      <c r="B1" s="231"/>
      <c r="C1" s="231"/>
      <c r="D1" s="223"/>
      <c r="E1" s="223"/>
      <c r="F1" s="223"/>
      <c r="G1" s="223"/>
      <c r="H1" s="223"/>
      <c r="I1" s="223"/>
      <c r="J1" s="146"/>
      <c r="K1" s="236" t="s">
        <v>26</v>
      </c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8"/>
      <c r="W1" s="147" t="s">
        <v>149</v>
      </c>
      <c r="X1" s="148"/>
      <c r="Y1" s="148"/>
      <c r="Z1" s="149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148"/>
      <c r="AN1" s="148"/>
      <c r="AO1" s="148"/>
      <c r="AP1" s="148"/>
    </row>
    <row r="2" spans="1:42" ht="17.25" thickBot="1" x14ac:dyDescent="0.25">
      <c r="A2" s="232"/>
      <c r="B2" s="233"/>
      <c r="C2" s="233"/>
      <c r="D2" s="224"/>
      <c r="E2" s="224"/>
      <c r="F2" s="224"/>
      <c r="G2" s="224"/>
      <c r="H2" s="224"/>
      <c r="I2" s="224"/>
      <c r="J2" s="152"/>
      <c r="K2" s="239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1"/>
      <c r="W2" s="153" t="s">
        <v>150</v>
      </c>
      <c r="X2" s="148"/>
      <c r="Y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</row>
    <row r="3" spans="1:42" ht="16.5" x14ac:dyDescent="0.25">
      <c r="A3" s="232"/>
      <c r="B3" s="233"/>
      <c r="C3" s="233"/>
      <c r="D3" s="224"/>
      <c r="E3" s="224"/>
      <c r="F3" s="224"/>
      <c r="G3" s="224"/>
      <c r="H3" s="224"/>
      <c r="I3" s="224"/>
      <c r="J3" s="152"/>
      <c r="K3" s="242" t="s">
        <v>33</v>
      </c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  <c r="W3" s="154" t="s">
        <v>151</v>
      </c>
      <c r="X3" s="148"/>
      <c r="Y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</row>
    <row r="4" spans="1:42" ht="17.25" thickBot="1" x14ac:dyDescent="0.25">
      <c r="A4" s="234"/>
      <c r="B4" s="235"/>
      <c r="C4" s="235"/>
      <c r="D4" s="225"/>
      <c r="E4" s="225"/>
      <c r="F4" s="225"/>
      <c r="G4" s="225"/>
      <c r="H4" s="225"/>
      <c r="I4" s="225"/>
      <c r="J4" s="156"/>
      <c r="K4" s="245" t="s">
        <v>34</v>
      </c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7"/>
      <c r="W4" s="157" t="s">
        <v>152</v>
      </c>
      <c r="X4" s="148"/>
      <c r="Y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</row>
    <row r="5" spans="1:42" ht="13.5" thickBot="1" x14ac:dyDescent="0.25">
      <c r="X5" s="148"/>
      <c r="Y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</row>
    <row r="6" spans="1:42" s="167" customFormat="1" ht="15" x14ac:dyDescent="0.25">
      <c r="A6" s="159" t="s">
        <v>36</v>
      </c>
      <c r="B6" s="160"/>
      <c r="C6" s="161"/>
      <c r="D6" s="161"/>
      <c r="E6" s="161"/>
      <c r="F6" s="160"/>
      <c r="G6" s="160" t="s">
        <v>126</v>
      </c>
      <c r="H6" s="161"/>
      <c r="I6" s="161"/>
      <c r="J6" s="160"/>
      <c r="K6" s="161"/>
      <c r="L6" s="161"/>
      <c r="M6" s="161"/>
      <c r="N6" s="161"/>
      <c r="O6" s="162"/>
      <c r="P6" s="163"/>
      <c r="Q6" s="163"/>
      <c r="R6" s="163"/>
      <c r="S6" s="163"/>
      <c r="T6" s="163"/>
      <c r="U6" s="163"/>
      <c r="V6" s="164"/>
      <c r="W6" s="165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</row>
    <row r="7" spans="1:42" s="167" customFormat="1" ht="15" x14ac:dyDescent="0.25">
      <c r="A7" s="168" t="s">
        <v>22</v>
      </c>
      <c r="B7" s="169"/>
      <c r="C7" s="170"/>
      <c r="D7" s="170"/>
      <c r="E7" s="170"/>
      <c r="F7" s="170"/>
      <c r="H7" s="169"/>
      <c r="I7" s="169" t="s">
        <v>153</v>
      </c>
      <c r="J7" s="170"/>
      <c r="K7" s="169"/>
      <c r="L7" s="170"/>
      <c r="M7" s="170"/>
      <c r="N7" s="170"/>
      <c r="O7" s="171"/>
      <c r="R7" s="172" t="s">
        <v>37</v>
      </c>
      <c r="S7" s="173">
        <v>1</v>
      </c>
      <c r="T7" s="172" t="s">
        <v>38</v>
      </c>
      <c r="U7" s="173">
        <v>1</v>
      </c>
      <c r="V7" s="174"/>
      <c r="W7" s="175"/>
      <c r="X7" s="166"/>
      <c r="Y7" s="166"/>
      <c r="Z7" s="166"/>
      <c r="AA7" s="166"/>
    </row>
    <row r="8" spans="1:42" s="167" customFormat="1" ht="15" x14ac:dyDescent="0.25">
      <c r="A8" s="168" t="s">
        <v>0</v>
      </c>
      <c r="B8" s="169"/>
      <c r="C8" s="170"/>
      <c r="D8" s="170"/>
      <c r="E8" s="170"/>
      <c r="F8" s="170"/>
      <c r="G8" s="170"/>
      <c r="H8" s="170"/>
      <c r="I8" s="169"/>
      <c r="J8" s="169" t="s">
        <v>127</v>
      </c>
      <c r="K8" s="169"/>
      <c r="L8" s="170"/>
      <c r="M8" s="170"/>
      <c r="N8" s="170"/>
      <c r="O8" s="171"/>
      <c r="V8" s="174"/>
      <c r="W8" s="175"/>
      <c r="X8" s="166"/>
      <c r="Y8" s="166"/>
      <c r="Z8" s="166"/>
      <c r="AA8" s="166"/>
    </row>
    <row r="9" spans="1:42" s="167" customFormat="1" ht="15" x14ac:dyDescent="0.25">
      <c r="A9" s="168" t="s">
        <v>1</v>
      </c>
      <c r="B9" s="169"/>
      <c r="C9" s="170"/>
      <c r="D9" s="170"/>
      <c r="E9" s="170"/>
      <c r="H9" s="176"/>
      <c r="I9" s="176" t="s">
        <v>154</v>
      </c>
      <c r="K9" s="176"/>
      <c r="L9" s="170"/>
      <c r="M9" s="170"/>
      <c r="N9" s="170"/>
      <c r="O9" s="171"/>
      <c r="R9" s="248" t="s">
        <v>35</v>
      </c>
      <c r="S9" s="249"/>
      <c r="T9" s="249"/>
      <c r="U9" s="249"/>
      <c r="V9" s="250"/>
      <c r="W9" s="175"/>
      <c r="X9" s="166"/>
      <c r="Y9" s="166"/>
      <c r="Z9" s="166"/>
      <c r="AA9" s="166"/>
    </row>
    <row r="10" spans="1:42" s="167" customFormat="1" ht="15" x14ac:dyDescent="0.25">
      <c r="A10" s="168" t="s">
        <v>30</v>
      </c>
      <c r="B10" s="169"/>
      <c r="C10" s="169"/>
      <c r="D10" s="169" t="s">
        <v>169</v>
      </c>
      <c r="E10" s="169"/>
      <c r="F10" s="169"/>
      <c r="G10" s="169"/>
      <c r="H10" s="169"/>
      <c r="I10" s="169"/>
      <c r="J10" s="169"/>
      <c r="K10" s="169"/>
      <c r="L10" s="170"/>
      <c r="M10" s="170"/>
      <c r="N10" s="170"/>
      <c r="O10" s="171"/>
      <c r="R10" s="228" t="s">
        <v>4</v>
      </c>
      <c r="S10" s="229"/>
      <c r="T10" s="228" t="s">
        <v>5</v>
      </c>
      <c r="U10" s="229"/>
      <c r="V10" s="177" t="s">
        <v>6</v>
      </c>
      <c r="W10" s="175"/>
      <c r="X10" s="166"/>
      <c r="Y10" s="166"/>
      <c r="Z10" s="166"/>
      <c r="AA10" s="166"/>
    </row>
    <row r="11" spans="1:42" s="167" customFormat="1" ht="15" x14ac:dyDescent="0.25">
      <c r="A11" s="168" t="s">
        <v>2</v>
      </c>
      <c r="B11" s="169"/>
      <c r="C11" s="169"/>
      <c r="D11" s="169" t="s">
        <v>156</v>
      </c>
      <c r="E11" s="169"/>
      <c r="F11" s="169"/>
      <c r="G11" s="169"/>
      <c r="H11" s="169"/>
      <c r="I11" s="169"/>
      <c r="J11" s="169"/>
      <c r="K11" s="169"/>
      <c r="L11" s="170"/>
      <c r="M11" s="170"/>
      <c r="N11" s="170"/>
      <c r="O11" s="171"/>
      <c r="R11" s="251"/>
      <c r="S11" s="252"/>
      <c r="T11" s="251"/>
      <c r="U11" s="252"/>
      <c r="V11" s="178"/>
      <c r="W11" s="175"/>
      <c r="X11" s="166"/>
      <c r="Y11" s="166"/>
      <c r="Z11" s="166"/>
      <c r="AA11" s="166"/>
    </row>
    <row r="12" spans="1:42" s="167" customFormat="1" ht="15" x14ac:dyDescent="0.25">
      <c r="A12" s="168" t="s">
        <v>3</v>
      </c>
      <c r="B12" s="169"/>
      <c r="C12" s="169"/>
      <c r="D12" s="169" t="s">
        <v>157</v>
      </c>
      <c r="E12" s="169"/>
      <c r="F12" s="169"/>
      <c r="G12" s="169"/>
      <c r="H12" s="169"/>
      <c r="I12" s="169"/>
      <c r="J12" s="169"/>
      <c r="K12" s="169"/>
      <c r="L12" s="170"/>
      <c r="M12" s="170"/>
      <c r="N12" s="170"/>
      <c r="O12" s="171"/>
      <c r="V12" s="174"/>
      <c r="W12" s="175"/>
    </row>
    <row r="13" spans="1:42" ht="13.5" thickBot="1" x14ac:dyDescent="0.25">
      <c r="A13" s="179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80"/>
      <c r="W13" s="181"/>
    </row>
    <row r="14" spans="1:42" s="184" customFormat="1" ht="25.5" customHeight="1" x14ac:dyDescent="0.2">
      <c r="A14" s="253" t="s">
        <v>29</v>
      </c>
      <c r="B14" s="254"/>
      <c r="C14" s="257" t="s">
        <v>8</v>
      </c>
      <c r="D14" s="254"/>
      <c r="E14" s="257" t="s">
        <v>7</v>
      </c>
      <c r="F14" s="259"/>
      <c r="G14" s="259"/>
      <c r="H14" s="259"/>
      <c r="I14" s="259"/>
      <c r="J14" s="259"/>
      <c r="K14" s="254"/>
      <c r="L14" s="182" t="s">
        <v>11</v>
      </c>
      <c r="M14" s="183" t="s">
        <v>12</v>
      </c>
      <c r="N14" s="261" t="s">
        <v>27</v>
      </c>
      <c r="O14" s="262"/>
      <c r="P14" s="262"/>
      <c r="Q14" s="263"/>
      <c r="R14" s="257" t="s">
        <v>39</v>
      </c>
      <c r="S14" s="254"/>
      <c r="T14" s="264" t="s">
        <v>17</v>
      </c>
      <c r="U14" s="265"/>
      <c r="V14" s="268" t="s">
        <v>40</v>
      </c>
      <c r="W14" s="270" t="s">
        <v>18</v>
      </c>
    </row>
    <row r="15" spans="1:42" s="188" customFormat="1" ht="13.5" thickBot="1" x14ac:dyDescent="0.25">
      <c r="A15" s="255"/>
      <c r="B15" s="256"/>
      <c r="C15" s="258"/>
      <c r="D15" s="256"/>
      <c r="E15" s="258"/>
      <c r="F15" s="260"/>
      <c r="G15" s="260"/>
      <c r="H15" s="260"/>
      <c r="I15" s="260"/>
      <c r="J15" s="260"/>
      <c r="K15" s="256"/>
      <c r="L15" s="185" t="s">
        <v>9</v>
      </c>
      <c r="M15" s="185" t="s">
        <v>10</v>
      </c>
      <c r="N15" s="186" t="s">
        <v>13</v>
      </c>
      <c r="O15" s="185" t="s">
        <v>14</v>
      </c>
      <c r="P15" s="185" t="s">
        <v>15</v>
      </c>
      <c r="Q15" s="187" t="s">
        <v>16</v>
      </c>
      <c r="R15" s="258"/>
      <c r="S15" s="256"/>
      <c r="T15" s="266"/>
      <c r="U15" s="267"/>
      <c r="V15" s="269"/>
      <c r="W15" s="271"/>
    </row>
    <row r="16" spans="1:42" s="167" customFormat="1" ht="15" thickBot="1" x14ac:dyDescent="0.25">
      <c r="A16" s="272">
        <v>1</v>
      </c>
      <c r="B16" s="273"/>
      <c r="C16" s="273" t="s">
        <v>158</v>
      </c>
      <c r="D16" s="273"/>
      <c r="E16" s="274" t="s">
        <v>159</v>
      </c>
      <c r="F16" s="274"/>
      <c r="G16" s="274"/>
      <c r="H16" s="274"/>
      <c r="I16" s="274"/>
      <c r="J16" s="274"/>
      <c r="K16" s="274"/>
      <c r="L16" s="189">
        <v>44594</v>
      </c>
      <c r="M16" s="189" t="s">
        <v>42</v>
      </c>
      <c r="N16" s="190">
        <v>11</v>
      </c>
      <c r="O16" s="190">
        <v>1</v>
      </c>
      <c r="P16" s="222" t="s">
        <v>41</v>
      </c>
      <c r="Q16" s="222" t="s">
        <v>41</v>
      </c>
      <c r="R16" s="275" t="s">
        <v>42</v>
      </c>
      <c r="S16" s="275"/>
      <c r="T16" s="275" t="s">
        <v>28</v>
      </c>
      <c r="U16" s="275"/>
      <c r="V16" s="192" t="s">
        <v>168</v>
      </c>
      <c r="W16" s="226" t="s">
        <v>42</v>
      </c>
    </row>
    <row r="17" spans="1:23" s="167" customFormat="1" ht="15" thickBot="1" x14ac:dyDescent="0.25">
      <c r="A17" s="276">
        <f>+A16+1</f>
        <v>2</v>
      </c>
      <c r="B17" s="277"/>
      <c r="C17" s="277" t="s">
        <v>158</v>
      </c>
      <c r="D17" s="277"/>
      <c r="E17" s="278" t="s">
        <v>161</v>
      </c>
      <c r="F17" s="278"/>
      <c r="G17" s="278"/>
      <c r="H17" s="278"/>
      <c r="I17" s="278"/>
      <c r="J17" s="278"/>
      <c r="K17" s="278"/>
      <c r="L17" s="194">
        <v>44575</v>
      </c>
      <c r="M17" s="194" t="s">
        <v>42</v>
      </c>
      <c r="N17" s="195">
        <v>11</v>
      </c>
      <c r="O17" s="195">
        <v>2</v>
      </c>
      <c r="P17" s="221" t="s">
        <v>41</v>
      </c>
      <c r="Q17" s="221" t="s">
        <v>41</v>
      </c>
      <c r="R17" s="279" t="s">
        <v>42</v>
      </c>
      <c r="S17" s="279"/>
      <c r="T17" s="279" t="s">
        <v>28</v>
      </c>
      <c r="U17" s="279"/>
      <c r="V17" s="192" t="s">
        <v>168</v>
      </c>
      <c r="W17" s="193" t="s">
        <v>42</v>
      </c>
    </row>
    <row r="18" spans="1:23" s="167" customFormat="1" ht="15" thickBot="1" x14ac:dyDescent="0.25">
      <c r="A18" s="276">
        <v>3</v>
      </c>
      <c r="B18" s="277"/>
      <c r="C18" s="277" t="s">
        <v>158</v>
      </c>
      <c r="D18" s="277"/>
      <c r="E18" s="280" t="s">
        <v>165</v>
      </c>
      <c r="F18" s="280"/>
      <c r="G18" s="280"/>
      <c r="H18" s="280"/>
      <c r="I18" s="280"/>
      <c r="J18" s="280"/>
      <c r="K18" s="280"/>
      <c r="L18" s="194">
        <v>44562</v>
      </c>
      <c r="M18" s="194" t="s">
        <v>42</v>
      </c>
      <c r="N18" s="195">
        <v>11</v>
      </c>
      <c r="O18" s="195">
        <v>3</v>
      </c>
      <c r="P18" s="221" t="s">
        <v>41</v>
      </c>
      <c r="Q18" s="221" t="s">
        <v>41</v>
      </c>
      <c r="R18" s="279" t="s">
        <v>42</v>
      </c>
      <c r="S18" s="279"/>
      <c r="T18" s="279" t="s">
        <v>28</v>
      </c>
      <c r="U18" s="279"/>
      <c r="V18" s="192" t="s">
        <v>168</v>
      </c>
      <c r="W18" s="193" t="s">
        <v>42</v>
      </c>
    </row>
    <row r="19" spans="1:23" s="167" customFormat="1" ht="15" thickBot="1" x14ac:dyDescent="0.25">
      <c r="A19" s="276">
        <v>4</v>
      </c>
      <c r="B19" s="277"/>
      <c r="C19" s="277" t="s">
        <v>158</v>
      </c>
      <c r="D19" s="277"/>
      <c r="E19" s="280" t="s">
        <v>163</v>
      </c>
      <c r="F19" s="280"/>
      <c r="G19" s="280"/>
      <c r="H19" s="280"/>
      <c r="I19" s="280"/>
      <c r="J19" s="280"/>
      <c r="K19" s="280"/>
      <c r="L19" s="194">
        <v>44563</v>
      </c>
      <c r="M19" s="194" t="s">
        <v>42</v>
      </c>
      <c r="N19" s="195">
        <v>11</v>
      </c>
      <c r="O19" s="195">
        <v>4</v>
      </c>
      <c r="P19" s="221" t="s">
        <v>41</v>
      </c>
      <c r="Q19" s="221" t="s">
        <v>41</v>
      </c>
      <c r="R19" s="279" t="s">
        <v>42</v>
      </c>
      <c r="S19" s="279"/>
      <c r="T19" s="279" t="s">
        <v>28</v>
      </c>
      <c r="U19" s="279"/>
      <c r="V19" s="192" t="s">
        <v>168</v>
      </c>
      <c r="W19" s="226" t="s">
        <v>42</v>
      </c>
    </row>
    <row r="20" spans="1:23" s="167" customFormat="1" ht="14.25" x14ac:dyDescent="0.2">
      <c r="A20" s="276" t="s">
        <v>42</v>
      </c>
      <c r="B20" s="277"/>
      <c r="C20" s="277" t="s">
        <v>42</v>
      </c>
      <c r="D20" s="277"/>
      <c r="E20" s="280" t="s">
        <v>42</v>
      </c>
      <c r="F20" s="280"/>
      <c r="G20" s="280"/>
      <c r="H20" s="280"/>
      <c r="I20" s="280"/>
      <c r="J20" s="280"/>
      <c r="K20" s="280"/>
      <c r="L20" s="194" t="s">
        <v>42</v>
      </c>
      <c r="M20" s="194" t="s">
        <v>42</v>
      </c>
      <c r="N20" s="195" t="s">
        <v>42</v>
      </c>
      <c r="O20" s="195" t="s">
        <v>42</v>
      </c>
      <c r="P20" s="221" t="s">
        <v>41</v>
      </c>
      <c r="Q20" s="221" t="s">
        <v>41</v>
      </c>
      <c r="R20" s="279" t="s">
        <v>42</v>
      </c>
      <c r="S20" s="279"/>
      <c r="T20" s="279" t="s">
        <v>42</v>
      </c>
      <c r="U20" s="279"/>
      <c r="V20" s="192" t="s">
        <v>42</v>
      </c>
      <c r="W20" s="193" t="s">
        <v>42</v>
      </c>
    </row>
    <row r="21" spans="1:23" s="167" customFormat="1" ht="14.25" x14ac:dyDescent="0.2">
      <c r="A21" s="276" t="s">
        <v>42</v>
      </c>
      <c r="B21" s="277"/>
      <c r="C21" s="277"/>
      <c r="D21" s="277"/>
      <c r="E21" s="280"/>
      <c r="F21" s="280"/>
      <c r="G21" s="280"/>
      <c r="H21" s="280"/>
      <c r="I21" s="280"/>
      <c r="J21" s="280"/>
      <c r="K21" s="280"/>
      <c r="L21" s="199"/>
      <c r="M21" s="199"/>
      <c r="N21" s="221"/>
      <c r="O21" s="221"/>
      <c r="P21" s="221"/>
      <c r="Q21" s="221"/>
      <c r="R21" s="279"/>
      <c r="S21" s="279"/>
      <c r="T21" s="279"/>
      <c r="U21" s="279"/>
      <c r="V21" s="200"/>
      <c r="W21" s="198"/>
    </row>
    <row r="22" spans="1:23" s="167" customFormat="1" ht="14.25" x14ac:dyDescent="0.2">
      <c r="A22" s="276" t="s">
        <v>42</v>
      </c>
      <c r="B22" s="277"/>
      <c r="C22" s="277"/>
      <c r="D22" s="277"/>
      <c r="E22" s="280"/>
      <c r="F22" s="280"/>
      <c r="G22" s="280"/>
      <c r="H22" s="280"/>
      <c r="I22" s="280"/>
      <c r="J22" s="280"/>
      <c r="K22" s="280"/>
      <c r="L22" s="199"/>
      <c r="M22" s="199"/>
      <c r="N22" s="221"/>
      <c r="O22" s="221"/>
      <c r="P22" s="221"/>
      <c r="Q22" s="221"/>
      <c r="R22" s="279"/>
      <c r="S22" s="279"/>
      <c r="T22" s="279"/>
      <c r="U22" s="279"/>
      <c r="V22" s="200"/>
      <c r="W22" s="198"/>
    </row>
    <row r="23" spans="1:23" s="167" customFormat="1" ht="15" thickBot="1" x14ac:dyDescent="0.25">
      <c r="A23" s="281" t="s">
        <v>42</v>
      </c>
      <c r="B23" s="282"/>
      <c r="C23" s="282"/>
      <c r="D23" s="282"/>
      <c r="E23" s="283"/>
      <c r="F23" s="283"/>
      <c r="G23" s="283"/>
      <c r="H23" s="283"/>
      <c r="I23" s="283"/>
      <c r="J23" s="283"/>
      <c r="K23" s="283"/>
      <c r="L23" s="201"/>
      <c r="M23" s="201"/>
      <c r="N23" s="220"/>
      <c r="O23" s="220"/>
      <c r="P23" s="220"/>
      <c r="Q23" s="220"/>
      <c r="R23" s="284"/>
      <c r="S23" s="284"/>
      <c r="T23" s="284"/>
      <c r="U23" s="284"/>
      <c r="V23" s="203"/>
      <c r="W23" s="204"/>
    </row>
    <row r="24" spans="1:23" s="167" customFormat="1" ht="14.25" x14ac:dyDescent="0.2">
      <c r="A24" s="205" t="s">
        <v>19</v>
      </c>
      <c r="B24" s="206"/>
      <c r="R24" s="285"/>
      <c r="S24" s="286"/>
      <c r="V24" s="174"/>
      <c r="W24" s="175"/>
    </row>
    <row r="25" spans="1:23" s="167" customFormat="1" ht="14.25" x14ac:dyDescent="0.2">
      <c r="A25" s="207"/>
      <c r="B25" s="208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9"/>
      <c r="W25" s="210"/>
    </row>
    <row r="26" spans="1:23" ht="14.25" x14ac:dyDescent="0.2">
      <c r="A26" s="211" t="s">
        <v>20</v>
      </c>
      <c r="B26" s="212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4"/>
      <c r="W26" s="215"/>
    </row>
    <row r="27" spans="1:23" ht="15" thickBot="1" x14ac:dyDescent="0.25">
      <c r="A27" s="216"/>
      <c r="B27" s="217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8"/>
      <c r="W27" s="219"/>
    </row>
    <row r="50" spans="24:42" s="158" customFormat="1" ht="32.1" customHeight="1" x14ac:dyDescent="0.2"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</row>
  </sheetData>
  <mergeCells count="58">
    <mergeCell ref="R24:S24"/>
    <mergeCell ref="A22:B22"/>
    <mergeCell ref="C22:D22"/>
    <mergeCell ref="E22:K22"/>
    <mergeCell ref="R22:S22"/>
    <mergeCell ref="T22:U22"/>
    <mergeCell ref="A23:B23"/>
    <mergeCell ref="C23:D23"/>
    <mergeCell ref="E23:K23"/>
    <mergeCell ref="R23:S23"/>
    <mergeCell ref="T23:U23"/>
    <mergeCell ref="A20:B20"/>
    <mergeCell ref="C20:D20"/>
    <mergeCell ref="E20:K20"/>
    <mergeCell ref="R20:S20"/>
    <mergeCell ref="T20:U20"/>
    <mergeCell ref="A21:B21"/>
    <mergeCell ref="C21:D21"/>
    <mergeCell ref="E21:K21"/>
    <mergeCell ref="R21:S21"/>
    <mergeCell ref="T21:U21"/>
    <mergeCell ref="A18:B18"/>
    <mergeCell ref="C18:D18"/>
    <mergeCell ref="E18:K18"/>
    <mergeCell ref="R18:S18"/>
    <mergeCell ref="T18:U18"/>
    <mergeCell ref="A19:B19"/>
    <mergeCell ref="C19:D19"/>
    <mergeCell ref="E19:K19"/>
    <mergeCell ref="R19:S19"/>
    <mergeCell ref="T19:U19"/>
    <mergeCell ref="A17:B17"/>
    <mergeCell ref="C17:D17"/>
    <mergeCell ref="E17:K17"/>
    <mergeCell ref="R17:S17"/>
    <mergeCell ref="T17:U17"/>
    <mergeCell ref="V14:V15"/>
    <mergeCell ref="W14:W15"/>
    <mergeCell ref="A16:B16"/>
    <mergeCell ref="C16:D16"/>
    <mergeCell ref="E16:K16"/>
    <mergeCell ref="R16:S16"/>
    <mergeCell ref="T16:U16"/>
    <mergeCell ref="R11:S11"/>
    <mergeCell ref="T11:U11"/>
    <mergeCell ref="A14:B15"/>
    <mergeCell ref="C14:D15"/>
    <mergeCell ref="E14:K15"/>
    <mergeCell ref="N14:Q14"/>
    <mergeCell ref="R14:S15"/>
    <mergeCell ref="T14:U15"/>
    <mergeCell ref="R10:S10"/>
    <mergeCell ref="T10:U10"/>
    <mergeCell ref="A1:C4"/>
    <mergeCell ref="K1:V2"/>
    <mergeCell ref="K3:V3"/>
    <mergeCell ref="K4:V4"/>
    <mergeCell ref="R9:V9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1"/>
  <sheetViews>
    <sheetView workbookViewId="0">
      <selection activeCell="A16" sqref="A16:B16"/>
    </sheetView>
  </sheetViews>
  <sheetFormatPr baseColWidth="10" defaultRowHeight="12.75" x14ac:dyDescent="0.2"/>
  <cols>
    <col min="1" max="1" width="3.5703125" style="158" customWidth="1"/>
    <col min="2" max="2" width="3.42578125" style="158" customWidth="1"/>
    <col min="3" max="3" width="3.7109375" style="158" customWidth="1"/>
    <col min="4" max="4" width="7.28515625" style="158" customWidth="1"/>
    <col min="5" max="5" width="3.140625" style="158" customWidth="1"/>
    <col min="6" max="6" width="2" style="158" customWidth="1"/>
    <col min="7" max="7" width="1.85546875" style="158" customWidth="1"/>
    <col min="8" max="8" width="2.5703125" style="158" customWidth="1"/>
    <col min="9" max="9" width="1.85546875" style="158" customWidth="1"/>
    <col min="10" max="10" width="9.7109375" style="158" customWidth="1"/>
    <col min="11" max="11" width="45.28515625" style="158" customWidth="1"/>
    <col min="12" max="12" width="11.28515625" style="158" customWidth="1"/>
    <col min="13" max="13" width="11.85546875" style="158" customWidth="1"/>
    <col min="14" max="14" width="7" style="158" customWidth="1"/>
    <col min="15" max="15" width="7.42578125" style="158" customWidth="1"/>
    <col min="16" max="16" width="6.7109375" style="158" customWidth="1"/>
    <col min="17" max="17" width="6.28515625" style="158" customWidth="1"/>
    <col min="18" max="21" width="6.7109375" style="158" customWidth="1"/>
    <col min="22" max="22" width="12.7109375" style="158" customWidth="1"/>
    <col min="23" max="23" width="34.5703125" style="158" customWidth="1"/>
    <col min="24" max="40" width="11.42578125" style="150"/>
    <col min="41" max="41" width="12.28515625" style="150" customWidth="1"/>
    <col min="42" max="16384" width="11.42578125" style="150"/>
  </cols>
  <sheetData>
    <row r="1" spans="1:42" ht="16.5" x14ac:dyDescent="0.2">
      <c r="A1" s="230"/>
      <c r="B1" s="231"/>
      <c r="C1" s="231"/>
      <c r="D1" s="145"/>
      <c r="E1" s="145"/>
      <c r="F1" s="145"/>
      <c r="G1" s="145"/>
      <c r="H1" s="145"/>
      <c r="I1" s="145"/>
      <c r="J1" s="146"/>
      <c r="K1" s="236" t="s">
        <v>26</v>
      </c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8"/>
      <c r="W1" s="147" t="s">
        <v>149</v>
      </c>
      <c r="X1" s="148"/>
      <c r="Y1" s="148"/>
      <c r="Z1" s="149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148"/>
      <c r="AN1" s="148"/>
      <c r="AO1" s="148"/>
      <c r="AP1" s="148"/>
    </row>
    <row r="2" spans="1:42" ht="17.25" thickBot="1" x14ac:dyDescent="0.25">
      <c r="A2" s="232"/>
      <c r="B2" s="233"/>
      <c r="C2" s="233"/>
      <c r="D2" s="151"/>
      <c r="E2" s="151"/>
      <c r="F2" s="151"/>
      <c r="G2" s="151"/>
      <c r="H2" s="151"/>
      <c r="I2" s="151"/>
      <c r="J2" s="152"/>
      <c r="K2" s="239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1"/>
      <c r="W2" s="153" t="s">
        <v>150</v>
      </c>
      <c r="X2" s="148"/>
      <c r="Y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</row>
    <row r="3" spans="1:42" ht="16.5" x14ac:dyDescent="0.25">
      <c r="A3" s="232"/>
      <c r="B3" s="233"/>
      <c r="C3" s="233"/>
      <c r="D3" s="151"/>
      <c r="E3" s="151"/>
      <c r="F3" s="151"/>
      <c r="G3" s="151"/>
      <c r="H3" s="151"/>
      <c r="I3" s="151"/>
      <c r="J3" s="152"/>
      <c r="K3" s="242" t="s">
        <v>33</v>
      </c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  <c r="W3" s="154" t="s">
        <v>151</v>
      </c>
      <c r="X3" s="148"/>
      <c r="Y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</row>
    <row r="4" spans="1:42" ht="17.25" thickBot="1" x14ac:dyDescent="0.25">
      <c r="A4" s="234"/>
      <c r="B4" s="235"/>
      <c r="C4" s="235"/>
      <c r="D4" s="155"/>
      <c r="E4" s="155"/>
      <c r="F4" s="155"/>
      <c r="G4" s="155"/>
      <c r="H4" s="155"/>
      <c r="I4" s="155"/>
      <c r="J4" s="156"/>
      <c r="K4" s="245" t="s">
        <v>34</v>
      </c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7"/>
      <c r="W4" s="157" t="s">
        <v>152</v>
      </c>
      <c r="X4" s="148"/>
      <c r="Y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</row>
    <row r="5" spans="1:42" ht="13.5" thickBot="1" x14ac:dyDescent="0.25">
      <c r="X5" s="148"/>
      <c r="Y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</row>
    <row r="6" spans="1:42" s="167" customFormat="1" ht="15" x14ac:dyDescent="0.25">
      <c r="A6" s="159" t="s">
        <v>36</v>
      </c>
      <c r="B6" s="160"/>
      <c r="C6" s="161"/>
      <c r="D6" s="161"/>
      <c r="E6" s="161"/>
      <c r="F6" s="160"/>
      <c r="G6" s="160" t="s">
        <v>126</v>
      </c>
      <c r="H6" s="161"/>
      <c r="I6" s="161"/>
      <c r="J6" s="160"/>
      <c r="K6" s="161"/>
      <c r="L6" s="161"/>
      <c r="M6" s="161"/>
      <c r="N6" s="161"/>
      <c r="O6" s="162"/>
      <c r="P6" s="163"/>
      <c r="Q6" s="163"/>
      <c r="R6" s="163"/>
      <c r="S6" s="163"/>
      <c r="T6" s="163"/>
      <c r="U6" s="163"/>
      <c r="V6" s="164"/>
      <c r="W6" s="165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</row>
    <row r="7" spans="1:42" s="167" customFormat="1" ht="15" x14ac:dyDescent="0.25">
      <c r="A7" s="168" t="s">
        <v>22</v>
      </c>
      <c r="B7" s="169"/>
      <c r="C7" s="170"/>
      <c r="D7" s="170"/>
      <c r="E7" s="170"/>
      <c r="F7" s="170"/>
      <c r="H7" s="169"/>
      <c r="I7" s="169" t="s">
        <v>153</v>
      </c>
      <c r="J7" s="170"/>
      <c r="K7" s="169"/>
      <c r="L7" s="170"/>
      <c r="M7" s="170"/>
      <c r="N7" s="170"/>
      <c r="O7" s="171"/>
      <c r="R7" s="172" t="s">
        <v>37</v>
      </c>
      <c r="S7" s="173">
        <v>1</v>
      </c>
      <c r="T7" s="172" t="s">
        <v>38</v>
      </c>
      <c r="U7" s="173">
        <v>1</v>
      </c>
      <c r="V7" s="174"/>
      <c r="W7" s="175"/>
      <c r="X7" s="166"/>
      <c r="Y7" s="166"/>
      <c r="Z7" s="166"/>
      <c r="AA7" s="166"/>
    </row>
    <row r="8" spans="1:42" s="167" customFormat="1" ht="15" x14ac:dyDescent="0.25">
      <c r="A8" s="168" t="s">
        <v>0</v>
      </c>
      <c r="B8" s="169"/>
      <c r="C8" s="170"/>
      <c r="D8" s="170"/>
      <c r="E8" s="170"/>
      <c r="F8" s="170"/>
      <c r="G8" s="170"/>
      <c r="H8" s="170"/>
      <c r="I8" s="169"/>
      <c r="J8" s="169" t="s">
        <v>127</v>
      </c>
      <c r="K8" s="169"/>
      <c r="L8" s="170"/>
      <c r="M8" s="170"/>
      <c r="N8" s="170"/>
      <c r="O8" s="171"/>
      <c r="V8" s="174"/>
      <c r="W8" s="175"/>
      <c r="X8" s="166"/>
      <c r="Y8" s="166"/>
      <c r="Z8" s="166"/>
      <c r="AA8" s="166"/>
    </row>
    <row r="9" spans="1:42" s="167" customFormat="1" ht="15" x14ac:dyDescent="0.25">
      <c r="A9" s="168" t="s">
        <v>1</v>
      </c>
      <c r="B9" s="169"/>
      <c r="C9" s="170"/>
      <c r="D9" s="170"/>
      <c r="E9" s="170"/>
      <c r="H9" s="176"/>
      <c r="I9" s="176" t="s">
        <v>154</v>
      </c>
      <c r="K9" s="176"/>
      <c r="L9" s="170"/>
      <c r="M9" s="170"/>
      <c r="N9" s="170"/>
      <c r="O9" s="171"/>
      <c r="R9" s="248" t="s">
        <v>35</v>
      </c>
      <c r="S9" s="249"/>
      <c r="T9" s="249"/>
      <c r="U9" s="249"/>
      <c r="V9" s="250"/>
      <c r="W9" s="175"/>
      <c r="X9" s="166"/>
      <c r="Y9" s="166"/>
      <c r="Z9" s="166"/>
      <c r="AA9" s="166"/>
    </row>
    <row r="10" spans="1:42" s="167" customFormat="1" ht="15" x14ac:dyDescent="0.25">
      <c r="A10" s="168" t="s">
        <v>30</v>
      </c>
      <c r="B10" s="169"/>
      <c r="C10" s="169"/>
      <c r="D10" s="169" t="s">
        <v>155</v>
      </c>
      <c r="E10" s="169"/>
      <c r="F10" s="169"/>
      <c r="G10" s="169"/>
      <c r="H10" s="169"/>
      <c r="I10" s="169"/>
      <c r="J10" s="169"/>
      <c r="K10" s="169"/>
      <c r="L10" s="170"/>
      <c r="M10" s="170"/>
      <c r="N10" s="170"/>
      <c r="O10" s="171"/>
      <c r="R10" s="228" t="s">
        <v>4</v>
      </c>
      <c r="S10" s="229"/>
      <c r="T10" s="228" t="s">
        <v>5</v>
      </c>
      <c r="U10" s="229"/>
      <c r="V10" s="177" t="s">
        <v>6</v>
      </c>
      <c r="W10" s="175"/>
      <c r="X10" s="166"/>
      <c r="Y10" s="166"/>
      <c r="Z10" s="166"/>
      <c r="AA10" s="166"/>
    </row>
    <row r="11" spans="1:42" s="167" customFormat="1" ht="15" x14ac:dyDescent="0.25">
      <c r="A11" s="168" t="s">
        <v>2</v>
      </c>
      <c r="B11" s="169"/>
      <c r="C11" s="169"/>
      <c r="D11" s="169" t="s">
        <v>156</v>
      </c>
      <c r="E11" s="169"/>
      <c r="F11" s="169"/>
      <c r="G11" s="169"/>
      <c r="H11" s="169"/>
      <c r="I11" s="169"/>
      <c r="J11" s="169"/>
      <c r="K11" s="169"/>
      <c r="L11" s="170"/>
      <c r="M11" s="170"/>
      <c r="N11" s="170"/>
      <c r="O11" s="171"/>
      <c r="R11" s="251"/>
      <c r="S11" s="252"/>
      <c r="T11" s="251"/>
      <c r="U11" s="252"/>
      <c r="V11" s="178"/>
      <c r="W11" s="175"/>
      <c r="X11" s="166"/>
      <c r="Y11" s="166"/>
      <c r="Z11" s="166"/>
      <c r="AA11" s="166"/>
    </row>
    <row r="12" spans="1:42" s="167" customFormat="1" ht="15" x14ac:dyDescent="0.25">
      <c r="A12" s="168" t="s">
        <v>3</v>
      </c>
      <c r="B12" s="169"/>
      <c r="C12" s="169"/>
      <c r="D12" s="169" t="s">
        <v>157</v>
      </c>
      <c r="E12" s="169"/>
      <c r="F12" s="169"/>
      <c r="G12" s="169"/>
      <c r="H12" s="169"/>
      <c r="I12" s="169"/>
      <c r="J12" s="169"/>
      <c r="K12" s="169"/>
      <c r="L12" s="170"/>
      <c r="M12" s="170"/>
      <c r="N12" s="170"/>
      <c r="O12" s="171"/>
      <c r="V12" s="174"/>
      <c r="W12" s="175"/>
    </row>
    <row r="13" spans="1:42" ht="13.5" thickBot="1" x14ac:dyDescent="0.25">
      <c r="A13" s="179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80"/>
      <c r="W13" s="181"/>
    </row>
    <row r="14" spans="1:42" s="184" customFormat="1" ht="25.5" customHeight="1" x14ac:dyDescent="0.2">
      <c r="A14" s="253" t="s">
        <v>29</v>
      </c>
      <c r="B14" s="254"/>
      <c r="C14" s="257" t="s">
        <v>8</v>
      </c>
      <c r="D14" s="254"/>
      <c r="E14" s="257" t="s">
        <v>7</v>
      </c>
      <c r="F14" s="259"/>
      <c r="G14" s="259"/>
      <c r="H14" s="259"/>
      <c r="I14" s="259"/>
      <c r="J14" s="259"/>
      <c r="K14" s="254"/>
      <c r="L14" s="182" t="s">
        <v>11</v>
      </c>
      <c r="M14" s="183" t="s">
        <v>12</v>
      </c>
      <c r="N14" s="261" t="s">
        <v>27</v>
      </c>
      <c r="O14" s="262"/>
      <c r="P14" s="262"/>
      <c r="Q14" s="263"/>
      <c r="R14" s="257" t="s">
        <v>39</v>
      </c>
      <c r="S14" s="254"/>
      <c r="T14" s="264" t="s">
        <v>17</v>
      </c>
      <c r="U14" s="265"/>
      <c r="V14" s="268" t="s">
        <v>40</v>
      </c>
      <c r="W14" s="270" t="s">
        <v>18</v>
      </c>
    </row>
    <row r="15" spans="1:42" s="188" customFormat="1" ht="13.5" thickBot="1" x14ac:dyDescent="0.25">
      <c r="A15" s="255"/>
      <c r="B15" s="256"/>
      <c r="C15" s="258"/>
      <c r="D15" s="256"/>
      <c r="E15" s="258"/>
      <c r="F15" s="260"/>
      <c r="G15" s="260"/>
      <c r="H15" s="260"/>
      <c r="I15" s="260"/>
      <c r="J15" s="260"/>
      <c r="K15" s="256"/>
      <c r="L15" s="185" t="s">
        <v>9</v>
      </c>
      <c r="M15" s="185" t="s">
        <v>10</v>
      </c>
      <c r="N15" s="186" t="s">
        <v>13</v>
      </c>
      <c r="O15" s="185" t="s">
        <v>14</v>
      </c>
      <c r="P15" s="185" t="s">
        <v>15</v>
      </c>
      <c r="Q15" s="187" t="s">
        <v>16</v>
      </c>
      <c r="R15" s="258"/>
      <c r="S15" s="256"/>
      <c r="T15" s="266"/>
      <c r="U15" s="267"/>
      <c r="V15" s="269"/>
      <c r="W15" s="271"/>
    </row>
    <row r="16" spans="1:42" s="167" customFormat="1" ht="15" thickBot="1" x14ac:dyDescent="0.25">
      <c r="A16" s="272">
        <v>1</v>
      </c>
      <c r="B16" s="273"/>
      <c r="C16" s="273" t="s">
        <v>158</v>
      </c>
      <c r="D16" s="273"/>
      <c r="E16" s="274" t="s">
        <v>159</v>
      </c>
      <c r="F16" s="274"/>
      <c r="G16" s="274"/>
      <c r="H16" s="274"/>
      <c r="I16" s="274"/>
      <c r="J16" s="274"/>
      <c r="K16" s="274"/>
      <c r="L16" s="189">
        <v>44200</v>
      </c>
      <c r="M16" s="189">
        <v>44551</v>
      </c>
      <c r="N16" s="190">
        <v>10</v>
      </c>
      <c r="O16" s="190">
        <v>1</v>
      </c>
      <c r="P16" s="191" t="s">
        <v>41</v>
      </c>
      <c r="Q16" s="191" t="s">
        <v>41</v>
      </c>
      <c r="R16" s="275">
        <v>90</v>
      </c>
      <c r="S16" s="275"/>
      <c r="T16" s="275" t="s">
        <v>28</v>
      </c>
      <c r="U16" s="275"/>
      <c r="V16" s="192" t="s">
        <v>168</v>
      </c>
      <c r="W16" s="193" t="s">
        <v>42</v>
      </c>
    </row>
    <row r="17" spans="1:23" s="167" customFormat="1" ht="15" thickBot="1" x14ac:dyDescent="0.25">
      <c r="A17" s="276">
        <f>+A16+1</f>
        <v>2</v>
      </c>
      <c r="B17" s="277"/>
      <c r="C17" s="277" t="s">
        <v>158</v>
      </c>
      <c r="D17" s="277"/>
      <c r="E17" s="278" t="s">
        <v>161</v>
      </c>
      <c r="F17" s="278"/>
      <c r="G17" s="278"/>
      <c r="H17" s="278"/>
      <c r="I17" s="278"/>
      <c r="J17" s="278"/>
      <c r="K17" s="278"/>
      <c r="L17" s="194">
        <v>44202</v>
      </c>
      <c r="M17" s="194">
        <v>44377</v>
      </c>
      <c r="N17" s="195">
        <v>10</v>
      </c>
      <c r="O17" s="195">
        <v>2</v>
      </c>
      <c r="P17" s="196" t="s">
        <v>41</v>
      </c>
      <c r="Q17" s="196" t="s">
        <v>41</v>
      </c>
      <c r="R17" s="279">
        <v>216</v>
      </c>
      <c r="S17" s="279"/>
      <c r="T17" s="279" t="s">
        <v>28</v>
      </c>
      <c r="U17" s="279"/>
      <c r="V17" s="192" t="s">
        <v>168</v>
      </c>
      <c r="W17" s="193" t="s">
        <v>42</v>
      </c>
    </row>
    <row r="18" spans="1:23" s="167" customFormat="1" ht="15" thickBot="1" x14ac:dyDescent="0.25">
      <c r="A18" s="276">
        <v>3</v>
      </c>
      <c r="B18" s="277"/>
      <c r="C18" s="277" t="s">
        <v>158</v>
      </c>
      <c r="D18" s="277"/>
      <c r="E18" s="280" t="s">
        <v>162</v>
      </c>
      <c r="F18" s="280"/>
      <c r="G18" s="280"/>
      <c r="H18" s="280"/>
      <c r="I18" s="280"/>
      <c r="J18" s="280"/>
      <c r="K18" s="280"/>
      <c r="L18" s="194">
        <v>44379</v>
      </c>
      <c r="M18" s="194">
        <v>44551</v>
      </c>
      <c r="N18" s="195">
        <v>10</v>
      </c>
      <c r="O18" s="195">
        <v>3</v>
      </c>
      <c r="P18" s="196" t="s">
        <v>41</v>
      </c>
      <c r="Q18" s="196" t="s">
        <v>41</v>
      </c>
      <c r="R18" s="279">
        <v>224</v>
      </c>
      <c r="S18" s="279"/>
      <c r="T18" s="279" t="s">
        <v>28</v>
      </c>
      <c r="U18" s="279"/>
      <c r="V18" s="192" t="s">
        <v>168</v>
      </c>
      <c r="W18" s="193" t="s">
        <v>42</v>
      </c>
    </row>
    <row r="19" spans="1:23" s="167" customFormat="1" ht="15" thickBot="1" x14ac:dyDescent="0.25">
      <c r="A19" s="276">
        <v>4</v>
      </c>
      <c r="B19" s="277"/>
      <c r="C19" s="277" t="s">
        <v>158</v>
      </c>
      <c r="D19" s="277"/>
      <c r="E19" s="280" t="s">
        <v>165</v>
      </c>
      <c r="F19" s="280"/>
      <c r="G19" s="280"/>
      <c r="H19" s="280"/>
      <c r="I19" s="280"/>
      <c r="J19" s="280"/>
      <c r="K19" s="280"/>
      <c r="L19" s="194">
        <v>44197</v>
      </c>
      <c r="M19" s="194">
        <v>44561</v>
      </c>
      <c r="N19" s="195">
        <v>10</v>
      </c>
      <c r="O19" s="195">
        <v>4</v>
      </c>
      <c r="P19" s="196" t="s">
        <v>41</v>
      </c>
      <c r="Q19" s="196" t="s">
        <v>41</v>
      </c>
      <c r="R19" s="279">
        <v>42</v>
      </c>
      <c r="S19" s="279"/>
      <c r="T19" s="279" t="s">
        <v>28</v>
      </c>
      <c r="U19" s="279"/>
      <c r="V19" s="192" t="s">
        <v>168</v>
      </c>
      <c r="W19" s="193" t="s">
        <v>42</v>
      </c>
    </row>
    <row r="20" spans="1:23" s="167" customFormat="1" ht="15" thickBot="1" x14ac:dyDescent="0.25">
      <c r="A20" s="276">
        <v>5</v>
      </c>
      <c r="B20" s="277"/>
      <c r="C20" s="277" t="s">
        <v>158</v>
      </c>
      <c r="D20" s="277"/>
      <c r="E20" s="280" t="s">
        <v>163</v>
      </c>
      <c r="F20" s="280"/>
      <c r="G20" s="280"/>
      <c r="H20" s="280"/>
      <c r="I20" s="280"/>
      <c r="J20" s="280"/>
      <c r="K20" s="280"/>
      <c r="L20" s="194">
        <v>44198</v>
      </c>
      <c r="M20" s="194" t="s">
        <v>42</v>
      </c>
      <c r="N20" s="195">
        <v>10</v>
      </c>
      <c r="O20" s="195">
        <v>5</v>
      </c>
      <c r="P20" s="196" t="s">
        <v>41</v>
      </c>
      <c r="Q20" s="196" t="s">
        <v>41</v>
      </c>
      <c r="R20" s="279" t="s">
        <v>42</v>
      </c>
      <c r="S20" s="279"/>
      <c r="T20" s="279" t="s">
        <v>28</v>
      </c>
      <c r="U20" s="279"/>
      <c r="V20" s="192" t="s">
        <v>168</v>
      </c>
      <c r="W20" s="193" t="s">
        <v>171</v>
      </c>
    </row>
    <row r="21" spans="1:23" s="167" customFormat="1" ht="14.25" x14ac:dyDescent="0.2">
      <c r="A21" s="276">
        <v>6</v>
      </c>
      <c r="B21" s="277"/>
      <c r="C21" s="277" t="s">
        <v>158</v>
      </c>
      <c r="D21" s="277"/>
      <c r="E21" s="280" t="s">
        <v>164</v>
      </c>
      <c r="F21" s="280"/>
      <c r="G21" s="280"/>
      <c r="H21" s="280"/>
      <c r="I21" s="280"/>
      <c r="J21" s="280"/>
      <c r="K21" s="280"/>
      <c r="L21" s="194">
        <v>44378</v>
      </c>
      <c r="M21" s="194" t="s">
        <v>42</v>
      </c>
      <c r="N21" s="195">
        <v>10</v>
      </c>
      <c r="O21" s="195">
        <v>6</v>
      </c>
      <c r="P21" s="196" t="s">
        <v>41</v>
      </c>
      <c r="Q21" s="196" t="s">
        <v>41</v>
      </c>
      <c r="R21" s="279" t="s">
        <v>42</v>
      </c>
      <c r="S21" s="279"/>
      <c r="T21" s="279" t="s">
        <v>28</v>
      </c>
      <c r="U21" s="279"/>
      <c r="V21" s="192" t="s">
        <v>168</v>
      </c>
      <c r="W21" s="193" t="s">
        <v>171</v>
      </c>
    </row>
    <row r="22" spans="1:23" s="167" customFormat="1" ht="14.25" x14ac:dyDescent="0.2">
      <c r="A22" s="276" t="s">
        <v>42</v>
      </c>
      <c r="B22" s="277"/>
      <c r="C22" s="277"/>
      <c r="D22" s="277"/>
      <c r="E22" s="280"/>
      <c r="F22" s="280"/>
      <c r="G22" s="280"/>
      <c r="H22" s="280"/>
      <c r="I22" s="280"/>
      <c r="J22" s="280"/>
      <c r="K22" s="280"/>
      <c r="L22" s="199"/>
      <c r="M22" s="199"/>
      <c r="N22" s="196"/>
      <c r="O22" s="196"/>
      <c r="P22" s="196"/>
      <c r="Q22" s="196"/>
      <c r="R22" s="279"/>
      <c r="S22" s="279"/>
      <c r="T22" s="279"/>
      <c r="U22" s="279"/>
      <c r="V22" s="200"/>
      <c r="W22" s="198"/>
    </row>
    <row r="23" spans="1:23" s="167" customFormat="1" ht="14.25" x14ac:dyDescent="0.2">
      <c r="A23" s="276" t="s">
        <v>42</v>
      </c>
      <c r="B23" s="277"/>
      <c r="C23" s="277"/>
      <c r="D23" s="277"/>
      <c r="E23" s="280"/>
      <c r="F23" s="280"/>
      <c r="G23" s="280"/>
      <c r="H23" s="280"/>
      <c r="I23" s="280"/>
      <c r="J23" s="280"/>
      <c r="K23" s="280"/>
      <c r="L23" s="199"/>
      <c r="M23" s="199"/>
      <c r="N23" s="196"/>
      <c r="O23" s="196"/>
      <c r="P23" s="196"/>
      <c r="Q23" s="196"/>
      <c r="R23" s="279"/>
      <c r="S23" s="279"/>
      <c r="T23" s="279"/>
      <c r="U23" s="279"/>
      <c r="V23" s="200"/>
      <c r="W23" s="198"/>
    </row>
    <row r="24" spans="1:23" s="167" customFormat="1" ht="15" thickBot="1" x14ac:dyDescent="0.25">
      <c r="A24" s="281" t="s">
        <v>42</v>
      </c>
      <c r="B24" s="282"/>
      <c r="C24" s="282"/>
      <c r="D24" s="282"/>
      <c r="E24" s="283"/>
      <c r="F24" s="283"/>
      <c r="G24" s="283"/>
      <c r="H24" s="283"/>
      <c r="I24" s="283"/>
      <c r="J24" s="283"/>
      <c r="K24" s="283"/>
      <c r="L24" s="201"/>
      <c r="M24" s="201"/>
      <c r="N24" s="202"/>
      <c r="O24" s="202"/>
      <c r="P24" s="202"/>
      <c r="Q24" s="202"/>
      <c r="R24" s="284"/>
      <c r="S24" s="284"/>
      <c r="T24" s="284"/>
      <c r="U24" s="284"/>
      <c r="V24" s="203"/>
      <c r="W24" s="204"/>
    </row>
    <row r="25" spans="1:23" s="167" customFormat="1" ht="14.25" x14ac:dyDescent="0.2">
      <c r="A25" s="205" t="s">
        <v>19</v>
      </c>
      <c r="B25" s="206"/>
      <c r="R25" s="285"/>
      <c r="S25" s="286"/>
      <c r="V25" s="174"/>
      <c r="W25" s="175"/>
    </row>
    <row r="26" spans="1:23" s="167" customFormat="1" ht="14.25" x14ac:dyDescent="0.2">
      <c r="A26" s="207"/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9"/>
      <c r="W26" s="210"/>
    </row>
    <row r="27" spans="1:23" ht="14.25" x14ac:dyDescent="0.2">
      <c r="A27" s="211" t="s">
        <v>20</v>
      </c>
      <c r="B27" s="212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14"/>
      <c r="W27" s="215"/>
    </row>
    <row r="28" spans="1:23" ht="15" thickBot="1" x14ac:dyDescent="0.25">
      <c r="A28" s="216"/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8"/>
      <c r="W28" s="219"/>
    </row>
    <row r="51" ht="32.1" customHeight="1" x14ac:dyDescent="0.2"/>
  </sheetData>
  <mergeCells count="63">
    <mergeCell ref="T24:U24"/>
    <mergeCell ref="R25:S25"/>
    <mergeCell ref="A22:B22"/>
    <mergeCell ref="C22:D22"/>
    <mergeCell ref="E22:K22"/>
    <mergeCell ref="R22:S22"/>
    <mergeCell ref="A24:B24"/>
    <mergeCell ref="C24:D24"/>
    <mergeCell ref="E24:K24"/>
    <mergeCell ref="R24:S24"/>
    <mergeCell ref="T22:U22"/>
    <mergeCell ref="A23:B23"/>
    <mergeCell ref="C23:D23"/>
    <mergeCell ref="E23:K23"/>
    <mergeCell ref="R23:S23"/>
    <mergeCell ref="T23:U23"/>
    <mergeCell ref="A19:B19"/>
    <mergeCell ref="C19:D19"/>
    <mergeCell ref="E19:K19"/>
    <mergeCell ref="R19:S19"/>
    <mergeCell ref="T19:U19"/>
    <mergeCell ref="A20:B20"/>
    <mergeCell ref="C20:D20"/>
    <mergeCell ref="E20:K20"/>
    <mergeCell ref="R20:S20"/>
    <mergeCell ref="T20:U20"/>
    <mergeCell ref="A21:B21"/>
    <mergeCell ref="C21:D21"/>
    <mergeCell ref="E21:K21"/>
    <mergeCell ref="R21:S21"/>
    <mergeCell ref="T21:U21"/>
    <mergeCell ref="A17:B17"/>
    <mergeCell ref="C17:D17"/>
    <mergeCell ref="E17:K17"/>
    <mergeCell ref="R17:S17"/>
    <mergeCell ref="T17:U17"/>
    <mergeCell ref="A18:B18"/>
    <mergeCell ref="C18:D18"/>
    <mergeCell ref="E18:K18"/>
    <mergeCell ref="R18:S18"/>
    <mergeCell ref="T18:U18"/>
    <mergeCell ref="V14:V15"/>
    <mergeCell ref="W14:W15"/>
    <mergeCell ref="A16:B16"/>
    <mergeCell ref="C16:D16"/>
    <mergeCell ref="E16:K16"/>
    <mergeCell ref="R16:S16"/>
    <mergeCell ref="T16:U16"/>
    <mergeCell ref="R11:S11"/>
    <mergeCell ref="T11:U11"/>
    <mergeCell ref="A14:B15"/>
    <mergeCell ref="C14:D15"/>
    <mergeCell ref="E14:K15"/>
    <mergeCell ref="N14:Q14"/>
    <mergeCell ref="R14:S15"/>
    <mergeCell ref="T14:U15"/>
    <mergeCell ref="R10:S10"/>
    <mergeCell ref="T10:U10"/>
    <mergeCell ref="A1:C4"/>
    <mergeCell ref="K1:V2"/>
    <mergeCell ref="K3:V3"/>
    <mergeCell ref="K4:V4"/>
    <mergeCell ref="R9:V9"/>
  </mergeCells>
  <pageMargins left="0.7" right="0.7" top="0.75" bottom="0.75" header="0.3" footer="0.3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9"/>
  <sheetViews>
    <sheetView workbookViewId="0">
      <selection activeCell="K34" sqref="K34"/>
    </sheetView>
  </sheetViews>
  <sheetFormatPr baseColWidth="10" defaultRowHeight="12.75" x14ac:dyDescent="0.2"/>
  <cols>
    <col min="1" max="1" width="3.5703125" style="158" customWidth="1"/>
    <col min="2" max="2" width="3.42578125" style="158" customWidth="1"/>
    <col min="3" max="3" width="3.7109375" style="158" customWidth="1"/>
    <col min="4" max="4" width="7.28515625" style="158" customWidth="1"/>
    <col min="5" max="5" width="3.140625" style="158" customWidth="1"/>
    <col min="6" max="6" width="2" style="158" customWidth="1"/>
    <col min="7" max="7" width="1.85546875" style="158" customWidth="1"/>
    <col min="8" max="8" width="2.5703125" style="158" customWidth="1"/>
    <col min="9" max="9" width="1.85546875" style="158" customWidth="1"/>
    <col min="10" max="10" width="9.7109375" style="158" customWidth="1"/>
    <col min="11" max="11" width="43.140625" style="158" customWidth="1"/>
    <col min="12" max="12" width="11.28515625" style="158" customWidth="1"/>
    <col min="13" max="13" width="11.85546875" style="158" customWidth="1"/>
    <col min="14" max="14" width="7" style="158" customWidth="1"/>
    <col min="15" max="15" width="7.42578125" style="158" customWidth="1"/>
    <col min="16" max="16" width="6.7109375" style="158" customWidth="1"/>
    <col min="17" max="17" width="6.28515625" style="158" customWidth="1"/>
    <col min="18" max="21" width="6.7109375" style="158" customWidth="1"/>
    <col min="22" max="22" width="11.28515625" style="158" customWidth="1"/>
    <col min="23" max="23" width="27" style="158" customWidth="1"/>
    <col min="24" max="40" width="11.42578125" style="150"/>
    <col min="41" max="41" width="12.28515625" style="150" customWidth="1"/>
    <col min="42" max="16384" width="11.42578125" style="150"/>
  </cols>
  <sheetData>
    <row r="1" spans="1:42" ht="16.5" x14ac:dyDescent="0.2">
      <c r="A1" s="230"/>
      <c r="B1" s="231"/>
      <c r="C1" s="231"/>
      <c r="D1" s="145"/>
      <c r="E1" s="145"/>
      <c r="F1" s="145"/>
      <c r="G1" s="145"/>
      <c r="H1" s="145"/>
      <c r="I1" s="145"/>
      <c r="J1" s="146"/>
      <c r="K1" s="236" t="s">
        <v>26</v>
      </c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8"/>
      <c r="W1" s="147" t="s">
        <v>149</v>
      </c>
      <c r="X1" s="148"/>
      <c r="Y1" s="148"/>
      <c r="Z1" s="149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148"/>
      <c r="AN1" s="148"/>
      <c r="AO1" s="148"/>
      <c r="AP1" s="148"/>
    </row>
    <row r="2" spans="1:42" ht="17.25" thickBot="1" x14ac:dyDescent="0.25">
      <c r="A2" s="232"/>
      <c r="B2" s="233"/>
      <c r="C2" s="233"/>
      <c r="D2" s="151"/>
      <c r="E2" s="151"/>
      <c r="F2" s="151"/>
      <c r="G2" s="151"/>
      <c r="H2" s="151"/>
      <c r="I2" s="151"/>
      <c r="J2" s="152"/>
      <c r="K2" s="239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1"/>
      <c r="W2" s="153" t="s">
        <v>150</v>
      </c>
      <c r="X2" s="148"/>
      <c r="Y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</row>
    <row r="3" spans="1:42" ht="16.5" x14ac:dyDescent="0.25">
      <c r="A3" s="232"/>
      <c r="B3" s="233"/>
      <c r="C3" s="233"/>
      <c r="D3" s="151"/>
      <c r="E3" s="151"/>
      <c r="F3" s="151"/>
      <c r="G3" s="151"/>
      <c r="H3" s="151"/>
      <c r="I3" s="151"/>
      <c r="J3" s="152"/>
      <c r="K3" s="242" t="s">
        <v>33</v>
      </c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  <c r="W3" s="154" t="s">
        <v>151</v>
      </c>
      <c r="X3" s="148"/>
      <c r="Y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</row>
    <row r="4" spans="1:42" ht="17.25" thickBot="1" x14ac:dyDescent="0.25">
      <c r="A4" s="234"/>
      <c r="B4" s="235"/>
      <c r="C4" s="235"/>
      <c r="D4" s="155"/>
      <c r="E4" s="155"/>
      <c r="F4" s="155"/>
      <c r="G4" s="155"/>
      <c r="H4" s="155"/>
      <c r="I4" s="155"/>
      <c r="J4" s="156"/>
      <c r="K4" s="245" t="s">
        <v>34</v>
      </c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7"/>
      <c r="W4" s="157" t="s">
        <v>152</v>
      </c>
      <c r="X4" s="148"/>
      <c r="Y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</row>
    <row r="5" spans="1:42" ht="13.5" thickBot="1" x14ac:dyDescent="0.25">
      <c r="X5" s="148"/>
      <c r="Y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</row>
    <row r="6" spans="1:42" s="167" customFormat="1" ht="15" x14ac:dyDescent="0.25">
      <c r="A6" s="159" t="s">
        <v>36</v>
      </c>
      <c r="B6" s="160"/>
      <c r="C6" s="161"/>
      <c r="D6" s="161"/>
      <c r="E6" s="161"/>
      <c r="F6" s="160"/>
      <c r="G6" s="160" t="s">
        <v>126</v>
      </c>
      <c r="H6" s="161"/>
      <c r="I6" s="161"/>
      <c r="J6" s="160"/>
      <c r="K6" s="161"/>
      <c r="L6" s="161"/>
      <c r="M6" s="161"/>
      <c r="N6" s="161"/>
      <c r="O6" s="162"/>
      <c r="P6" s="163"/>
      <c r="Q6" s="163"/>
      <c r="R6" s="163"/>
      <c r="S6" s="163"/>
      <c r="T6" s="163"/>
      <c r="U6" s="163"/>
      <c r="V6" s="164"/>
      <c r="W6" s="165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</row>
    <row r="7" spans="1:42" s="167" customFormat="1" ht="15" x14ac:dyDescent="0.25">
      <c r="A7" s="168" t="s">
        <v>22</v>
      </c>
      <c r="B7" s="169"/>
      <c r="C7" s="170"/>
      <c r="D7" s="170"/>
      <c r="E7" s="170"/>
      <c r="F7" s="170"/>
      <c r="H7" s="169"/>
      <c r="I7" s="169" t="s">
        <v>153</v>
      </c>
      <c r="J7" s="170"/>
      <c r="K7" s="169"/>
      <c r="L7" s="170"/>
      <c r="M7" s="170"/>
      <c r="N7" s="170"/>
      <c r="O7" s="171"/>
      <c r="R7" s="172" t="s">
        <v>37</v>
      </c>
      <c r="S7" s="173">
        <v>1</v>
      </c>
      <c r="T7" s="172" t="s">
        <v>38</v>
      </c>
      <c r="U7" s="173">
        <v>1</v>
      </c>
      <c r="V7" s="174"/>
      <c r="W7" s="175"/>
      <c r="X7" s="166"/>
      <c r="Y7" s="166"/>
      <c r="Z7" s="166"/>
      <c r="AA7" s="166"/>
    </row>
    <row r="8" spans="1:42" s="167" customFormat="1" ht="15" x14ac:dyDescent="0.25">
      <c r="A8" s="168" t="s">
        <v>0</v>
      </c>
      <c r="B8" s="169"/>
      <c r="C8" s="170"/>
      <c r="D8" s="170"/>
      <c r="E8" s="170"/>
      <c r="F8" s="170"/>
      <c r="G8" s="170"/>
      <c r="H8" s="170"/>
      <c r="I8" s="169"/>
      <c r="J8" s="169" t="s">
        <v>127</v>
      </c>
      <c r="K8" s="169"/>
      <c r="L8" s="170"/>
      <c r="M8" s="170"/>
      <c r="N8" s="170"/>
      <c r="O8" s="171"/>
      <c r="V8" s="174"/>
      <c r="W8" s="175"/>
      <c r="X8" s="166"/>
      <c r="Y8" s="166"/>
      <c r="Z8" s="166"/>
      <c r="AA8" s="166"/>
    </row>
    <row r="9" spans="1:42" s="167" customFormat="1" ht="15" x14ac:dyDescent="0.25">
      <c r="A9" s="168" t="s">
        <v>1</v>
      </c>
      <c r="B9" s="169"/>
      <c r="C9" s="170"/>
      <c r="D9" s="170"/>
      <c r="E9" s="170"/>
      <c r="H9" s="176"/>
      <c r="I9" s="176" t="s">
        <v>154</v>
      </c>
      <c r="K9" s="176"/>
      <c r="L9" s="170"/>
      <c r="M9" s="170"/>
      <c r="N9" s="170"/>
      <c r="O9" s="171"/>
      <c r="R9" s="248" t="s">
        <v>35</v>
      </c>
      <c r="S9" s="249"/>
      <c r="T9" s="249"/>
      <c r="U9" s="249"/>
      <c r="V9" s="250"/>
      <c r="W9" s="175"/>
      <c r="X9" s="166"/>
      <c r="Y9" s="166"/>
      <c r="Z9" s="166"/>
      <c r="AA9" s="166"/>
    </row>
    <row r="10" spans="1:42" s="167" customFormat="1" ht="15" x14ac:dyDescent="0.25">
      <c r="A10" s="168" t="s">
        <v>30</v>
      </c>
      <c r="B10" s="169"/>
      <c r="C10" s="169"/>
      <c r="D10" s="169" t="s">
        <v>170</v>
      </c>
      <c r="E10" s="169"/>
      <c r="F10" s="169"/>
      <c r="G10" s="169"/>
      <c r="H10" s="169"/>
      <c r="I10" s="169"/>
      <c r="J10" s="169"/>
      <c r="K10" s="169"/>
      <c r="L10" s="170"/>
      <c r="M10" s="170"/>
      <c r="N10" s="170"/>
      <c r="O10" s="171"/>
      <c r="R10" s="228" t="s">
        <v>4</v>
      </c>
      <c r="S10" s="229"/>
      <c r="T10" s="228" t="s">
        <v>5</v>
      </c>
      <c r="U10" s="229"/>
      <c r="V10" s="177" t="s">
        <v>6</v>
      </c>
      <c r="W10" s="175"/>
      <c r="X10" s="166"/>
      <c r="Y10" s="166"/>
      <c r="Z10" s="166"/>
      <c r="AA10" s="166"/>
    </row>
    <row r="11" spans="1:42" s="167" customFormat="1" ht="15" x14ac:dyDescent="0.25">
      <c r="A11" s="168" t="s">
        <v>2</v>
      </c>
      <c r="B11" s="169"/>
      <c r="C11" s="169"/>
      <c r="D11" s="169" t="s">
        <v>156</v>
      </c>
      <c r="E11" s="169"/>
      <c r="F11" s="169"/>
      <c r="G11" s="169"/>
      <c r="H11" s="169"/>
      <c r="I11" s="169"/>
      <c r="J11" s="169"/>
      <c r="K11" s="169"/>
      <c r="L11" s="170"/>
      <c r="M11" s="170"/>
      <c r="N11" s="170"/>
      <c r="O11" s="171"/>
      <c r="R11" s="251"/>
      <c r="S11" s="252"/>
      <c r="T11" s="251"/>
      <c r="U11" s="252"/>
      <c r="V11" s="178"/>
      <c r="W11" s="175"/>
      <c r="X11" s="166"/>
      <c r="Y11" s="166"/>
      <c r="Z11" s="166"/>
      <c r="AA11" s="166"/>
    </row>
    <row r="12" spans="1:42" s="167" customFormat="1" ht="15" x14ac:dyDescent="0.25">
      <c r="A12" s="168" t="s">
        <v>3</v>
      </c>
      <c r="B12" s="169"/>
      <c r="C12" s="169"/>
      <c r="D12" s="169" t="s">
        <v>157</v>
      </c>
      <c r="E12" s="169"/>
      <c r="F12" s="169"/>
      <c r="G12" s="169"/>
      <c r="H12" s="169"/>
      <c r="I12" s="169"/>
      <c r="J12" s="169"/>
      <c r="K12" s="169"/>
      <c r="L12" s="170"/>
      <c r="M12" s="170"/>
      <c r="N12" s="170"/>
      <c r="O12" s="171"/>
      <c r="V12" s="174"/>
      <c r="W12" s="175"/>
    </row>
    <row r="13" spans="1:42" ht="13.5" thickBot="1" x14ac:dyDescent="0.25">
      <c r="A13" s="179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80"/>
      <c r="W13" s="181"/>
    </row>
    <row r="14" spans="1:42" s="184" customFormat="1" ht="25.5" customHeight="1" x14ac:dyDescent="0.2">
      <c r="A14" s="253" t="s">
        <v>29</v>
      </c>
      <c r="B14" s="254"/>
      <c r="C14" s="257" t="s">
        <v>8</v>
      </c>
      <c r="D14" s="254"/>
      <c r="E14" s="257" t="s">
        <v>7</v>
      </c>
      <c r="F14" s="259"/>
      <c r="G14" s="259"/>
      <c r="H14" s="259"/>
      <c r="I14" s="259"/>
      <c r="J14" s="259"/>
      <c r="K14" s="254"/>
      <c r="L14" s="182" t="s">
        <v>11</v>
      </c>
      <c r="M14" s="183" t="s">
        <v>12</v>
      </c>
      <c r="N14" s="261" t="s">
        <v>27</v>
      </c>
      <c r="O14" s="262"/>
      <c r="P14" s="262"/>
      <c r="Q14" s="263"/>
      <c r="R14" s="257" t="s">
        <v>39</v>
      </c>
      <c r="S14" s="254"/>
      <c r="T14" s="264" t="s">
        <v>17</v>
      </c>
      <c r="U14" s="265"/>
      <c r="V14" s="268" t="s">
        <v>40</v>
      </c>
      <c r="W14" s="270" t="s">
        <v>18</v>
      </c>
    </row>
    <row r="15" spans="1:42" s="188" customFormat="1" ht="13.5" thickBot="1" x14ac:dyDescent="0.25">
      <c r="A15" s="255"/>
      <c r="B15" s="256"/>
      <c r="C15" s="258"/>
      <c r="D15" s="256"/>
      <c r="E15" s="258"/>
      <c r="F15" s="260"/>
      <c r="G15" s="260"/>
      <c r="H15" s="260"/>
      <c r="I15" s="260"/>
      <c r="J15" s="260"/>
      <c r="K15" s="256"/>
      <c r="L15" s="185" t="s">
        <v>9</v>
      </c>
      <c r="M15" s="185" t="s">
        <v>10</v>
      </c>
      <c r="N15" s="186" t="s">
        <v>13</v>
      </c>
      <c r="O15" s="185" t="s">
        <v>14</v>
      </c>
      <c r="P15" s="185" t="s">
        <v>15</v>
      </c>
      <c r="Q15" s="187" t="s">
        <v>16</v>
      </c>
      <c r="R15" s="258"/>
      <c r="S15" s="256"/>
      <c r="T15" s="266"/>
      <c r="U15" s="267"/>
      <c r="V15" s="269"/>
      <c r="W15" s="271"/>
    </row>
    <row r="16" spans="1:42" s="167" customFormat="1" ht="15" thickBot="1" x14ac:dyDescent="0.25">
      <c r="A16" s="272">
        <v>1</v>
      </c>
      <c r="B16" s="273"/>
      <c r="C16" s="273" t="s">
        <v>158</v>
      </c>
      <c r="D16" s="273"/>
      <c r="E16" s="274" t="s">
        <v>159</v>
      </c>
      <c r="F16" s="274"/>
      <c r="G16" s="274"/>
      <c r="H16" s="274"/>
      <c r="I16" s="274"/>
      <c r="J16" s="274"/>
      <c r="K16" s="274"/>
      <c r="L16" s="189">
        <v>43839</v>
      </c>
      <c r="M16" s="189">
        <v>44187</v>
      </c>
      <c r="N16" s="190">
        <v>9</v>
      </c>
      <c r="O16" s="190">
        <v>1</v>
      </c>
      <c r="P16" s="191" t="s">
        <v>41</v>
      </c>
      <c r="Q16" s="191" t="s">
        <v>41</v>
      </c>
      <c r="R16" s="275">
        <v>90</v>
      </c>
      <c r="S16" s="275"/>
      <c r="T16" s="275" t="s">
        <v>28</v>
      </c>
      <c r="U16" s="275"/>
      <c r="V16" s="192" t="s">
        <v>160</v>
      </c>
      <c r="W16" s="193" t="s">
        <v>42</v>
      </c>
    </row>
    <row r="17" spans="1:23" s="167" customFormat="1" ht="15" thickBot="1" x14ac:dyDescent="0.25">
      <c r="A17" s="276">
        <f>+A16+1</f>
        <v>2</v>
      </c>
      <c r="B17" s="277"/>
      <c r="C17" s="277" t="s">
        <v>158</v>
      </c>
      <c r="D17" s="277"/>
      <c r="E17" s="278" t="s">
        <v>161</v>
      </c>
      <c r="F17" s="278"/>
      <c r="G17" s="278"/>
      <c r="H17" s="278"/>
      <c r="I17" s="278"/>
      <c r="J17" s="278"/>
      <c r="K17" s="278"/>
      <c r="L17" s="194">
        <v>43838</v>
      </c>
      <c r="M17" s="194">
        <v>44408</v>
      </c>
      <c r="N17" s="190">
        <v>9</v>
      </c>
      <c r="O17" s="195">
        <v>2</v>
      </c>
      <c r="P17" s="196" t="s">
        <v>41</v>
      </c>
      <c r="Q17" s="196" t="s">
        <v>41</v>
      </c>
      <c r="R17" s="279">
        <v>232</v>
      </c>
      <c r="S17" s="279"/>
      <c r="T17" s="279" t="s">
        <v>28</v>
      </c>
      <c r="U17" s="279"/>
      <c r="V17" s="197" t="s">
        <v>160</v>
      </c>
      <c r="W17" s="193" t="s">
        <v>42</v>
      </c>
    </row>
    <row r="18" spans="1:23" s="167" customFormat="1" ht="15" thickBot="1" x14ac:dyDescent="0.25">
      <c r="A18" s="276">
        <v>3</v>
      </c>
      <c r="B18" s="277"/>
      <c r="C18" s="277" t="s">
        <v>158</v>
      </c>
      <c r="D18" s="277"/>
      <c r="E18" s="280" t="s">
        <v>162</v>
      </c>
      <c r="F18" s="280"/>
      <c r="G18" s="280"/>
      <c r="H18" s="280"/>
      <c r="I18" s="280"/>
      <c r="J18" s="280"/>
      <c r="K18" s="280"/>
      <c r="L18" s="194">
        <v>44046</v>
      </c>
      <c r="M18" s="194">
        <v>44559</v>
      </c>
      <c r="N18" s="190">
        <v>9</v>
      </c>
      <c r="O18" s="195">
        <v>3</v>
      </c>
      <c r="P18" s="196" t="s">
        <v>41</v>
      </c>
      <c r="Q18" s="196" t="s">
        <v>41</v>
      </c>
      <c r="R18" s="279">
        <v>221</v>
      </c>
      <c r="S18" s="279"/>
      <c r="T18" s="279" t="s">
        <v>28</v>
      </c>
      <c r="U18" s="279"/>
      <c r="V18" s="197" t="s">
        <v>160</v>
      </c>
      <c r="W18" s="193" t="s">
        <v>42</v>
      </c>
    </row>
    <row r="19" spans="1:23" s="167" customFormat="1" ht="15" thickBot="1" x14ac:dyDescent="0.25">
      <c r="A19" s="276">
        <f>+A18+1</f>
        <v>4</v>
      </c>
      <c r="B19" s="277"/>
      <c r="C19" s="277" t="s">
        <v>158</v>
      </c>
      <c r="D19" s="277"/>
      <c r="E19" s="280" t="s">
        <v>163</v>
      </c>
      <c r="F19" s="280"/>
      <c r="G19" s="280"/>
      <c r="H19" s="280"/>
      <c r="I19" s="280"/>
      <c r="J19" s="280"/>
      <c r="K19" s="280"/>
      <c r="L19" s="194">
        <v>43832</v>
      </c>
      <c r="M19" s="194">
        <v>44012</v>
      </c>
      <c r="N19" s="190">
        <v>9</v>
      </c>
      <c r="O19" s="195">
        <v>4</v>
      </c>
      <c r="P19" s="196" t="s">
        <v>41</v>
      </c>
      <c r="Q19" s="196" t="s">
        <v>41</v>
      </c>
      <c r="R19" s="279">
        <v>218</v>
      </c>
      <c r="S19" s="279"/>
      <c r="T19" s="279" t="s">
        <v>28</v>
      </c>
      <c r="U19" s="279"/>
      <c r="V19" s="197" t="s">
        <v>160</v>
      </c>
      <c r="W19" s="193" t="s">
        <v>42</v>
      </c>
    </row>
    <row r="20" spans="1:23" s="167" customFormat="1" ht="15" thickBot="1" x14ac:dyDescent="0.25">
      <c r="A20" s="276">
        <v>5</v>
      </c>
      <c r="B20" s="277"/>
      <c r="C20" s="277" t="s">
        <v>158</v>
      </c>
      <c r="D20" s="277"/>
      <c r="E20" s="280" t="s">
        <v>164</v>
      </c>
      <c r="F20" s="280"/>
      <c r="G20" s="280"/>
      <c r="H20" s="280"/>
      <c r="I20" s="280"/>
      <c r="J20" s="280"/>
      <c r="K20" s="280"/>
      <c r="L20" s="194">
        <v>44112</v>
      </c>
      <c r="M20" s="194">
        <v>44168</v>
      </c>
      <c r="N20" s="190">
        <v>9</v>
      </c>
      <c r="O20" s="195">
        <v>5</v>
      </c>
      <c r="P20" s="196" t="s">
        <v>41</v>
      </c>
      <c r="Q20" s="196" t="s">
        <v>41</v>
      </c>
      <c r="R20" s="279">
        <v>200</v>
      </c>
      <c r="S20" s="279"/>
      <c r="T20" s="279" t="s">
        <v>28</v>
      </c>
      <c r="U20" s="279"/>
      <c r="V20" s="197" t="s">
        <v>160</v>
      </c>
      <c r="W20" s="193" t="s">
        <v>42</v>
      </c>
    </row>
    <row r="21" spans="1:23" s="167" customFormat="1" ht="39.75" customHeight="1" thickBot="1" x14ac:dyDescent="0.25">
      <c r="A21" s="276">
        <v>6</v>
      </c>
      <c r="B21" s="277"/>
      <c r="C21" s="277" t="s">
        <v>158</v>
      </c>
      <c r="D21" s="277"/>
      <c r="E21" s="280" t="s">
        <v>165</v>
      </c>
      <c r="F21" s="280"/>
      <c r="G21" s="280"/>
      <c r="H21" s="280"/>
      <c r="I21" s="280"/>
      <c r="J21" s="280"/>
      <c r="K21" s="280"/>
      <c r="L21" s="194">
        <v>43831</v>
      </c>
      <c r="M21" s="194">
        <v>44196</v>
      </c>
      <c r="N21" s="190">
        <v>9</v>
      </c>
      <c r="O21" s="195">
        <v>7</v>
      </c>
      <c r="P21" s="196" t="s">
        <v>41</v>
      </c>
      <c r="Q21" s="196" t="s">
        <v>41</v>
      </c>
      <c r="R21" s="279">
        <v>35</v>
      </c>
      <c r="S21" s="279"/>
      <c r="T21" s="279" t="s">
        <v>28</v>
      </c>
      <c r="U21" s="279"/>
      <c r="V21" s="197" t="s">
        <v>160</v>
      </c>
      <c r="W21" s="193" t="s">
        <v>42</v>
      </c>
    </row>
    <row r="22" spans="1:23" s="167" customFormat="1" ht="14.25" x14ac:dyDescent="0.2">
      <c r="A22" s="287">
        <f t="shared" ref="A22" si="0">+A21+1</f>
        <v>7</v>
      </c>
      <c r="B22" s="288"/>
      <c r="C22" s="289" t="s">
        <v>158</v>
      </c>
      <c r="D22" s="288"/>
      <c r="E22" s="290" t="s">
        <v>166</v>
      </c>
      <c r="F22" s="291"/>
      <c r="G22" s="291"/>
      <c r="H22" s="291"/>
      <c r="I22" s="291"/>
      <c r="J22" s="291"/>
      <c r="K22" s="292"/>
      <c r="L22" s="194">
        <v>44063</v>
      </c>
      <c r="M22" s="194">
        <v>44449</v>
      </c>
      <c r="N22" s="190">
        <v>9</v>
      </c>
      <c r="O22" s="195" t="s">
        <v>42</v>
      </c>
      <c r="P22" s="196" t="s">
        <v>41</v>
      </c>
      <c r="Q22" s="196" t="s">
        <v>41</v>
      </c>
      <c r="R22" s="251">
        <v>400</v>
      </c>
      <c r="S22" s="252"/>
      <c r="T22" s="251" t="s">
        <v>28</v>
      </c>
      <c r="U22" s="252"/>
      <c r="V22" s="197" t="s">
        <v>160</v>
      </c>
      <c r="W22" s="227" t="s">
        <v>167</v>
      </c>
    </row>
    <row r="23" spans="1:23" s="167" customFormat="1" ht="14.25" x14ac:dyDescent="0.2">
      <c r="A23" s="205" t="s">
        <v>19</v>
      </c>
      <c r="B23" s="206"/>
      <c r="R23" s="285"/>
      <c r="S23" s="286"/>
      <c r="V23" s="174"/>
      <c r="W23" s="175"/>
    </row>
    <row r="24" spans="1:23" s="167" customFormat="1" ht="14.25" x14ac:dyDescent="0.2">
      <c r="A24" s="207"/>
      <c r="B24" s="208"/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9"/>
      <c r="W24" s="210"/>
    </row>
    <row r="25" spans="1:23" ht="14.25" x14ac:dyDescent="0.2">
      <c r="A25" s="211" t="s">
        <v>20</v>
      </c>
      <c r="B25" s="212"/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4"/>
      <c r="W25" s="215"/>
    </row>
    <row r="26" spans="1:23" ht="15" thickBot="1" x14ac:dyDescent="0.25">
      <c r="A26" s="216"/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8"/>
      <c r="W26" s="219"/>
    </row>
    <row r="49" ht="32.1" customHeight="1" x14ac:dyDescent="0.2"/>
  </sheetData>
  <mergeCells count="53">
    <mergeCell ref="R23:S23"/>
    <mergeCell ref="A22:B22"/>
    <mergeCell ref="C22:D22"/>
    <mergeCell ref="E22:K22"/>
    <mergeCell ref="R22:S22"/>
    <mergeCell ref="T22:U22"/>
    <mergeCell ref="A21:B21"/>
    <mergeCell ref="C21:D21"/>
    <mergeCell ref="E21:K21"/>
    <mergeCell ref="R21:S21"/>
    <mergeCell ref="T21:U21"/>
    <mergeCell ref="A19:B19"/>
    <mergeCell ref="C19:D19"/>
    <mergeCell ref="E19:K19"/>
    <mergeCell ref="R19:S19"/>
    <mergeCell ref="T19:U19"/>
    <mergeCell ref="A20:B20"/>
    <mergeCell ref="C20:D20"/>
    <mergeCell ref="E20:K20"/>
    <mergeCell ref="R20:S20"/>
    <mergeCell ref="T20:U20"/>
    <mergeCell ref="A17:B17"/>
    <mergeCell ref="C17:D17"/>
    <mergeCell ref="E17:K17"/>
    <mergeCell ref="R17:S17"/>
    <mergeCell ref="T17:U17"/>
    <mergeCell ref="A18:B18"/>
    <mergeCell ref="C18:D18"/>
    <mergeCell ref="E18:K18"/>
    <mergeCell ref="R18:S18"/>
    <mergeCell ref="T18:U18"/>
    <mergeCell ref="V14:V15"/>
    <mergeCell ref="W14:W15"/>
    <mergeCell ref="A16:B16"/>
    <mergeCell ref="C16:D16"/>
    <mergeCell ref="E16:K16"/>
    <mergeCell ref="R16:S16"/>
    <mergeCell ref="T16:U16"/>
    <mergeCell ref="R11:S11"/>
    <mergeCell ref="T11:U11"/>
    <mergeCell ref="A14:B15"/>
    <mergeCell ref="C14:D15"/>
    <mergeCell ref="E14:K15"/>
    <mergeCell ref="N14:Q14"/>
    <mergeCell ref="R14:S15"/>
    <mergeCell ref="T14:U15"/>
    <mergeCell ref="R10:S10"/>
    <mergeCell ref="T10:U10"/>
    <mergeCell ref="A1:C4"/>
    <mergeCell ref="K1:V2"/>
    <mergeCell ref="K3:V3"/>
    <mergeCell ref="K4:V4"/>
    <mergeCell ref="R9:V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3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Q29"/>
  <sheetViews>
    <sheetView topLeftCell="A10" zoomScaleNormal="100" workbookViewId="0">
      <selection activeCell="X1" sqref="X1"/>
    </sheetView>
  </sheetViews>
  <sheetFormatPr baseColWidth="10" defaultRowHeight="13.5" x14ac:dyDescent="0.25"/>
  <cols>
    <col min="1" max="1" width="7.7109375" style="13" customWidth="1"/>
    <col min="2" max="2" width="3.5703125" style="13" customWidth="1"/>
    <col min="3" max="3" width="3.42578125" style="13" customWidth="1"/>
    <col min="4" max="4" width="3.7109375" style="13" customWidth="1"/>
    <col min="5" max="5" width="5.42578125" style="13" customWidth="1"/>
    <col min="6" max="6" width="3.140625" style="13" customWidth="1"/>
    <col min="7" max="7" width="2" style="13" customWidth="1"/>
    <col min="8" max="8" width="1.85546875" style="13" customWidth="1"/>
    <col min="9" max="9" width="2.5703125" style="13" customWidth="1"/>
    <col min="10" max="10" width="1.85546875" style="13" customWidth="1"/>
    <col min="11" max="11" width="9.7109375" style="13" customWidth="1"/>
    <col min="12" max="12" width="45.28515625" style="13" customWidth="1"/>
    <col min="13" max="13" width="11.28515625" style="13" customWidth="1"/>
    <col min="14" max="14" width="11.85546875" style="13" customWidth="1"/>
    <col min="15" max="15" width="7" style="13" customWidth="1"/>
    <col min="16" max="16" width="7.42578125" style="13" customWidth="1"/>
    <col min="17" max="17" width="6.7109375" style="13" customWidth="1"/>
    <col min="18" max="18" width="6.28515625" style="13" customWidth="1"/>
    <col min="19" max="22" width="6.7109375" style="13" customWidth="1"/>
    <col min="23" max="23" width="12.7109375" style="13" customWidth="1"/>
    <col min="24" max="24" width="34.5703125" style="13" customWidth="1"/>
    <col min="25" max="41" width="11.42578125" style="13"/>
    <col min="42" max="42" width="12.28515625" style="13" customWidth="1"/>
    <col min="43" max="16384" width="11.42578125" style="13"/>
  </cols>
  <sheetData>
    <row r="1" spans="1:43" s="5" customFormat="1" ht="21.95" customHeight="1" x14ac:dyDescent="0.25">
      <c r="A1" s="2" t="s">
        <v>42</v>
      </c>
      <c r="B1" s="293"/>
      <c r="C1" s="294"/>
      <c r="D1" s="294"/>
      <c r="E1" s="132"/>
      <c r="F1" s="132"/>
      <c r="G1" s="132"/>
      <c r="H1" s="132"/>
      <c r="I1" s="132"/>
      <c r="J1" s="132"/>
      <c r="K1" s="3"/>
      <c r="L1" s="299" t="s">
        <v>26</v>
      </c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1"/>
      <c r="X1" s="4" t="s">
        <v>23</v>
      </c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s="8" customFormat="1" ht="21.95" customHeight="1" thickBot="1" x14ac:dyDescent="0.3">
      <c r="A2" s="2"/>
      <c r="B2" s="295"/>
      <c r="C2" s="296"/>
      <c r="D2" s="296"/>
      <c r="E2" s="133"/>
      <c r="F2" s="133"/>
      <c r="G2" s="133"/>
      <c r="H2" s="133"/>
      <c r="I2" s="133"/>
      <c r="J2" s="133"/>
      <c r="K2" s="6"/>
      <c r="L2" s="302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4"/>
      <c r="X2" s="7" t="s">
        <v>125</v>
      </c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s="8" customFormat="1" ht="21.95" customHeight="1" x14ac:dyDescent="0.25">
      <c r="A3" s="2"/>
      <c r="B3" s="295"/>
      <c r="C3" s="296"/>
      <c r="D3" s="296"/>
      <c r="E3" s="133"/>
      <c r="F3" s="133"/>
      <c r="G3" s="133"/>
      <c r="H3" s="133"/>
      <c r="I3" s="133"/>
      <c r="J3" s="133"/>
      <c r="K3" s="6"/>
      <c r="L3" s="305" t="s">
        <v>33</v>
      </c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7"/>
      <c r="X3" s="9" t="s">
        <v>21</v>
      </c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1:43" s="12" customFormat="1" ht="21.95" customHeight="1" thickBot="1" x14ac:dyDescent="0.3">
      <c r="A4" s="2"/>
      <c r="B4" s="297"/>
      <c r="C4" s="298"/>
      <c r="D4" s="298"/>
      <c r="E4" s="134"/>
      <c r="F4" s="134"/>
      <c r="G4" s="134"/>
      <c r="H4" s="134"/>
      <c r="I4" s="134"/>
      <c r="J4" s="134"/>
      <c r="K4" s="10"/>
      <c r="L4" s="308" t="s">
        <v>34</v>
      </c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10"/>
      <c r="X4" s="11" t="s">
        <v>25</v>
      </c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1:43" ht="14.25" thickBot="1" x14ac:dyDescent="0.3">
      <c r="A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43" s="14" customFormat="1" ht="20.100000000000001" customHeight="1" x14ac:dyDescent="0.3">
      <c r="B6" s="15" t="s">
        <v>36</v>
      </c>
      <c r="C6" s="16"/>
      <c r="D6" s="17"/>
      <c r="E6" s="17"/>
      <c r="F6" s="17"/>
      <c r="G6" s="16"/>
      <c r="H6" s="16" t="s">
        <v>126</v>
      </c>
      <c r="I6" s="17"/>
      <c r="J6" s="17"/>
      <c r="K6" s="16"/>
      <c r="L6" s="17"/>
      <c r="M6" s="17"/>
      <c r="N6" s="17"/>
      <c r="O6" s="17"/>
      <c r="P6" s="18"/>
      <c r="Q6" s="19"/>
      <c r="R6" s="19"/>
      <c r="S6" s="19"/>
      <c r="T6" s="19"/>
      <c r="U6" s="19"/>
      <c r="V6" s="19"/>
      <c r="W6" s="20"/>
      <c r="X6" s="21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</row>
    <row r="7" spans="1:43" s="14" customFormat="1" ht="20.100000000000001" customHeight="1" x14ac:dyDescent="0.3">
      <c r="B7" s="23" t="s">
        <v>22</v>
      </c>
      <c r="C7" s="24"/>
      <c r="D7" s="25"/>
      <c r="E7" s="25"/>
      <c r="F7" s="25"/>
      <c r="G7" s="25"/>
      <c r="H7" s="26"/>
      <c r="I7" s="24"/>
      <c r="J7" s="24" t="s">
        <v>127</v>
      </c>
      <c r="K7" s="25"/>
      <c r="L7" s="24"/>
      <c r="M7" s="25"/>
      <c r="N7" s="25"/>
      <c r="O7" s="25"/>
      <c r="P7" s="27"/>
      <c r="Q7" s="26"/>
      <c r="R7" s="26"/>
      <c r="S7" s="28" t="s">
        <v>37</v>
      </c>
      <c r="T7" s="29">
        <v>1</v>
      </c>
      <c r="U7" s="28" t="s">
        <v>38</v>
      </c>
      <c r="V7" s="29">
        <v>1</v>
      </c>
      <c r="W7" s="30"/>
      <c r="X7" s="31"/>
      <c r="Y7" s="22"/>
      <c r="Z7" s="22"/>
      <c r="AA7" s="22"/>
      <c r="AB7" s="22"/>
    </row>
    <row r="8" spans="1:43" s="14" customFormat="1" ht="20.100000000000001" customHeight="1" x14ac:dyDescent="0.3">
      <c r="B8" s="23" t="s">
        <v>0</v>
      </c>
      <c r="C8" s="24"/>
      <c r="D8" s="25"/>
      <c r="E8" s="25"/>
      <c r="F8" s="25"/>
      <c r="G8" s="25"/>
      <c r="H8" s="25"/>
      <c r="I8" s="25"/>
      <c r="J8" s="24"/>
      <c r="K8" s="24" t="s">
        <v>128</v>
      </c>
      <c r="L8" s="24"/>
      <c r="M8" s="25"/>
      <c r="N8" s="25"/>
      <c r="O8" s="25"/>
      <c r="P8" s="27"/>
      <c r="Q8" s="26"/>
      <c r="R8" s="26"/>
      <c r="S8" s="26"/>
      <c r="T8" s="26"/>
      <c r="U8" s="26"/>
      <c r="V8" s="26"/>
      <c r="W8" s="30"/>
      <c r="X8" s="31"/>
      <c r="Y8" s="22"/>
      <c r="Z8" s="22"/>
      <c r="AA8" s="22"/>
      <c r="AB8" s="22"/>
    </row>
    <row r="9" spans="1:43" s="14" customFormat="1" ht="20.100000000000001" customHeight="1" x14ac:dyDescent="0.3">
      <c r="B9" s="23" t="s">
        <v>1</v>
      </c>
      <c r="C9" s="24"/>
      <c r="D9" s="25"/>
      <c r="E9" s="25"/>
      <c r="F9" s="25"/>
      <c r="G9" s="26"/>
      <c r="H9" s="26"/>
      <c r="I9" s="32"/>
      <c r="J9" s="32" t="s">
        <v>31</v>
      </c>
      <c r="K9" s="26"/>
      <c r="L9" s="32"/>
      <c r="M9" s="25"/>
      <c r="N9" s="25"/>
      <c r="O9" s="25"/>
      <c r="P9" s="27"/>
      <c r="Q9" s="26"/>
      <c r="R9" s="26"/>
      <c r="S9" s="311" t="s">
        <v>35</v>
      </c>
      <c r="T9" s="312"/>
      <c r="U9" s="312"/>
      <c r="V9" s="312"/>
      <c r="W9" s="313"/>
      <c r="X9" s="31"/>
      <c r="Y9" s="22"/>
      <c r="Z9" s="22"/>
      <c r="AA9" s="22"/>
      <c r="AB9" s="22"/>
    </row>
    <row r="10" spans="1:43" s="14" customFormat="1" ht="20.100000000000001" customHeight="1" x14ac:dyDescent="0.3">
      <c r="B10" s="23" t="s">
        <v>30</v>
      </c>
      <c r="C10" s="24"/>
      <c r="D10" s="24"/>
      <c r="E10" s="24" t="s">
        <v>141</v>
      </c>
      <c r="F10" s="24"/>
      <c r="G10" s="24"/>
      <c r="H10" s="24"/>
      <c r="I10" s="24"/>
      <c r="J10" s="24"/>
      <c r="K10" s="24"/>
      <c r="L10" s="24"/>
      <c r="M10" s="25"/>
      <c r="N10" s="25"/>
      <c r="O10" s="25"/>
      <c r="P10" s="27"/>
      <c r="Q10" s="26"/>
      <c r="R10" s="26"/>
      <c r="S10" s="314" t="s">
        <v>4</v>
      </c>
      <c r="T10" s="315"/>
      <c r="U10" s="314" t="s">
        <v>5</v>
      </c>
      <c r="V10" s="315"/>
      <c r="W10" s="33" t="s">
        <v>6</v>
      </c>
      <c r="X10" s="31"/>
      <c r="Y10" s="22"/>
      <c r="Z10" s="22"/>
      <c r="AA10" s="22"/>
      <c r="AB10" s="22"/>
    </row>
    <row r="11" spans="1:43" s="14" customFormat="1" ht="20.100000000000001" customHeight="1" x14ac:dyDescent="0.3">
      <c r="B11" s="23" t="s">
        <v>2</v>
      </c>
      <c r="C11" s="24"/>
      <c r="D11" s="24"/>
      <c r="E11" s="24" t="s">
        <v>68</v>
      </c>
      <c r="F11" s="24"/>
      <c r="G11" s="24"/>
      <c r="H11" s="24"/>
      <c r="I11" s="24"/>
      <c r="J11" s="24"/>
      <c r="K11" s="24"/>
      <c r="L11" s="24"/>
      <c r="M11" s="25"/>
      <c r="N11" s="25"/>
      <c r="O11" s="25"/>
      <c r="P11" s="27"/>
      <c r="Q11" s="26"/>
      <c r="R11" s="26"/>
      <c r="S11" s="328"/>
      <c r="T11" s="329"/>
      <c r="U11" s="328"/>
      <c r="V11" s="329"/>
      <c r="W11" s="34"/>
      <c r="X11" s="31"/>
      <c r="Y11" s="22"/>
      <c r="Z11" s="22"/>
      <c r="AA11" s="22"/>
      <c r="AB11" s="22"/>
    </row>
    <row r="12" spans="1:43" s="14" customFormat="1" ht="20.100000000000001" customHeight="1" x14ac:dyDescent="0.3">
      <c r="B12" s="23" t="s">
        <v>3</v>
      </c>
      <c r="C12" s="24"/>
      <c r="D12" s="24"/>
      <c r="E12" s="24" t="s">
        <v>69</v>
      </c>
      <c r="F12" s="24"/>
      <c r="G12" s="24"/>
      <c r="H12" s="24"/>
      <c r="I12" s="24"/>
      <c r="J12" s="24"/>
      <c r="K12" s="24"/>
      <c r="L12" s="24"/>
      <c r="M12" s="25"/>
      <c r="N12" s="25"/>
      <c r="O12" s="25"/>
      <c r="P12" s="27"/>
      <c r="Q12" s="26"/>
      <c r="R12" s="26"/>
      <c r="S12" s="26"/>
      <c r="T12" s="26"/>
      <c r="U12" s="26"/>
      <c r="V12" s="26"/>
      <c r="W12" s="30"/>
      <c r="X12" s="31"/>
    </row>
    <row r="13" spans="1:43" ht="14.25" thickBot="1" x14ac:dyDescent="0.3">
      <c r="B13" s="5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57"/>
      <c r="X13" s="58"/>
    </row>
    <row r="14" spans="1:43" s="35" customFormat="1" ht="25.5" customHeight="1" x14ac:dyDescent="0.2">
      <c r="B14" s="330" t="s">
        <v>29</v>
      </c>
      <c r="C14" s="331"/>
      <c r="D14" s="334" t="s">
        <v>8</v>
      </c>
      <c r="E14" s="335"/>
      <c r="F14" s="330" t="s">
        <v>7</v>
      </c>
      <c r="G14" s="335"/>
      <c r="H14" s="335"/>
      <c r="I14" s="335"/>
      <c r="J14" s="335"/>
      <c r="K14" s="335"/>
      <c r="L14" s="338"/>
      <c r="M14" s="54" t="s">
        <v>11</v>
      </c>
      <c r="N14" s="55" t="s">
        <v>12</v>
      </c>
      <c r="O14" s="342" t="s">
        <v>27</v>
      </c>
      <c r="P14" s="343"/>
      <c r="Q14" s="343"/>
      <c r="R14" s="344"/>
      <c r="S14" s="334" t="s">
        <v>39</v>
      </c>
      <c r="T14" s="331"/>
      <c r="U14" s="345" t="s">
        <v>17</v>
      </c>
      <c r="V14" s="346"/>
      <c r="W14" s="316" t="s">
        <v>40</v>
      </c>
      <c r="X14" s="318" t="s">
        <v>18</v>
      </c>
    </row>
    <row r="15" spans="1:43" s="36" customFormat="1" thickBot="1" x14ac:dyDescent="0.25">
      <c r="B15" s="332"/>
      <c r="C15" s="333"/>
      <c r="D15" s="336"/>
      <c r="E15" s="337"/>
      <c r="F15" s="339"/>
      <c r="G15" s="340"/>
      <c r="H15" s="340"/>
      <c r="I15" s="340"/>
      <c r="J15" s="340"/>
      <c r="K15" s="340"/>
      <c r="L15" s="341"/>
      <c r="M15" s="123" t="s">
        <v>9</v>
      </c>
      <c r="N15" s="121" t="s">
        <v>10</v>
      </c>
      <c r="O15" s="122" t="s">
        <v>13</v>
      </c>
      <c r="P15" s="121" t="s">
        <v>14</v>
      </c>
      <c r="Q15" s="121" t="s">
        <v>15</v>
      </c>
      <c r="R15" s="123" t="s">
        <v>16</v>
      </c>
      <c r="S15" s="336"/>
      <c r="T15" s="333"/>
      <c r="U15" s="347"/>
      <c r="V15" s="348"/>
      <c r="W15" s="317"/>
      <c r="X15" s="319"/>
    </row>
    <row r="16" spans="1:43" ht="16.5" x14ac:dyDescent="0.3">
      <c r="B16" s="320">
        <v>1</v>
      </c>
      <c r="C16" s="321"/>
      <c r="D16" s="322">
        <v>320</v>
      </c>
      <c r="E16" s="321"/>
      <c r="F16" s="323" t="s">
        <v>134</v>
      </c>
      <c r="G16" s="324"/>
      <c r="H16" s="324"/>
      <c r="I16" s="324"/>
      <c r="J16" s="324"/>
      <c r="K16" s="324"/>
      <c r="L16" s="325"/>
      <c r="M16" s="66">
        <v>43115</v>
      </c>
      <c r="N16" s="66">
        <v>43465</v>
      </c>
      <c r="O16" s="137">
        <v>8</v>
      </c>
      <c r="P16" s="68">
        <f t="shared" ref="P16:P25" si="0">B16</f>
        <v>1</v>
      </c>
      <c r="Q16" s="137" t="s">
        <v>41</v>
      </c>
      <c r="R16" s="137" t="s">
        <v>41</v>
      </c>
      <c r="S16" s="326">
        <v>139</v>
      </c>
      <c r="T16" s="327"/>
      <c r="U16" s="326" t="s">
        <v>28</v>
      </c>
      <c r="V16" s="327"/>
      <c r="W16" s="69" t="s">
        <v>32</v>
      </c>
      <c r="X16" s="70"/>
    </row>
    <row r="17" spans="2:24" ht="16.5" x14ac:dyDescent="0.3">
      <c r="B17" s="349">
        <v>2</v>
      </c>
      <c r="C17" s="350"/>
      <c r="D17" s="351">
        <v>320</v>
      </c>
      <c r="E17" s="350"/>
      <c r="F17" s="352" t="s">
        <v>130</v>
      </c>
      <c r="G17" s="353"/>
      <c r="H17" s="353"/>
      <c r="I17" s="353"/>
      <c r="J17" s="353"/>
      <c r="K17" s="353"/>
      <c r="L17" s="354"/>
      <c r="M17" s="37">
        <v>43473</v>
      </c>
      <c r="N17" s="37">
        <v>43553</v>
      </c>
      <c r="O17" s="138">
        <f t="shared" ref="O17:O24" si="1">+O16</f>
        <v>8</v>
      </c>
      <c r="P17" s="1">
        <f t="shared" si="0"/>
        <v>2</v>
      </c>
      <c r="Q17" s="138" t="s">
        <v>41</v>
      </c>
      <c r="R17" s="138" t="s">
        <v>41</v>
      </c>
      <c r="S17" s="328">
        <v>108</v>
      </c>
      <c r="T17" s="329"/>
      <c r="U17" s="328" t="s">
        <v>28</v>
      </c>
      <c r="V17" s="329"/>
      <c r="W17" s="38" t="s">
        <v>32</v>
      </c>
      <c r="X17" s="39"/>
    </row>
    <row r="18" spans="2:24" ht="16.5" x14ac:dyDescent="0.3">
      <c r="B18" s="349">
        <f t="shared" ref="B18:B24" si="2">+B17+1</f>
        <v>3</v>
      </c>
      <c r="C18" s="350"/>
      <c r="D18" s="351">
        <v>320</v>
      </c>
      <c r="E18" s="350"/>
      <c r="F18" s="352" t="s">
        <v>131</v>
      </c>
      <c r="G18" s="353"/>
      <c r="H18" s="353"/>
      <c r="I18" s="353"/>
      <c r="J18" s="353"/>
      <c r="K18" s="353"/>
      <c r="L18" s="354"/>
      <c r="M18" s="37">
        <v>43553</v>
      </c>
      <c r="N18" s="37">
        <v>43671</v>
      </c>
      <c r="O18" s="138">
        <f t="shared" si="1"/>
        <v>8</v>
      </c>
      <c r="P18" s="1">
        <f t="shared" si="0"/>
        <v>3</v>
      </c>
      <c r="Q18" s="138" t="s">
        <v>41</v>
      </c>
      <c r="R18" s="138" t="s">
        <v>41</v>
      </c>
      <c r="S18" s="328">
        <v>250</v>
      </c>
      <c r="T18" s="329"/>
      <c r="U18" s="328" t="s">
        <v>28</v>
      </c>
      <c r="V18" s="329"/>
      <c r="W18" s="38" t="s">
        <v>32</v>
      </c>
      <c r="X18" s="39"/>
    </row>
    <row r="19" spans="2:24" ht="16.5" x14ac:dyDescent="0.3">
      <c r="B19" s="349">
        <f t="shared" si="2"/>
        <v>4</v>
      </c>
      <c r="C19" s="350"/>
      <c r="D19" s="351">
        <v>320</v>
      </c>
      <c r="E19" s="350"/>
      <c r="F19" s="352" t="s">
        <v>132</v>
      </c>
      <c r="G19" s="353"/>
      <c r="H19" s="353"/>
      <c r="I19" s="353"/>
      <c r="J19" s="353"/>
      <c r="K19" s="353"/>
      <c r="L19" s="354"/>
      <c r="M19" s="37">
        <v>43671</v>
      </c>
      <c r="N19" s="37">
        <v>43794</v>
      </c>
      <c r="O19" s="138">
        <f t="shared" si="1"/>
        <v>8</v>
      </c>
      <c r="P19" s="1">
        <f t="shared" si="0"/>
        <v>4</v>
      </c>
      <c r="Q19" s="138" t="s">
        <v>41</v>
      </c>
      <c r="R19" s="138" t="s">
        <v>41</v>
      </c>
      <c r="S19" s="328">
        <v>146</v>
      </c>
      <c r="T19" s="329"/>
      <c r="U19" s="328" t="s">
        <v>28</v>
      </c>
      <c r="V19" s="329"/>
      <c r="W19" s="38" t="s">
        <v>32</v>
      </c>
      <c r="X19" s="53"/>
    </row>
    <row r="20" spans="2:24" ht="32.1" customHeight="1" x14ac:dyDescent="0.3">
      <c r="B20" s="349">
        <f t="shared" si="2"/>
        <v>5</v>
      </c>
      <c r="C20" s="350"/>
      <c r="D20" s="351">
        <v>320</v>
      </c>
      <c r="E20" s="350"/>
      <c r="F20" s="352" t="s">
        <v>135</v>
      </c>
      <c r="G20" s="353"/>
      <c r="H20" s="353"/>
      <c r="I20" s="353"/>
      <c r="J20" s="353"/>
      <c r="K20" s="353"/>
      <c r="L20" s="354"/>
      <c r="M20" s="37">
        <v>42356</v>
      </c>
      <c r="N20" s="37">
        <v>42761</v>
      </c>
      <c r="O20" s="138">
        <f t="shared" si="1"/>
        <v>8</v>
      </c>
      <c r="P20" s="1">
        <f t="shared" si="0"/>
        <v>5</v>
      </c>
      <c r="Q20" s="138">
        <v>1</v>
      </c>
      <c r="R20" s="138" t="s">
        <v>41</v>
      </c>
      <c r="S20" s="328">
        <v>214</v>
      </c>
      <c r="T20" s="329"/>
      <c r="U20" s="328" t="s">
        <v>28</v>
      </c>
      <c r="V20" s="329"/>
      <c r="W20" s="38" t="s">
        <v>32</v>
      </c>
      <c r="X20" s="39"/>
    </row>
    <row r="21" spans="2:24" ht="32.1" customHeight="1" x14ac:dyDescent="0.3">
      <c r="B21" s="349">
        <f t="shared" si="2"/>
        <v>6</v>
      </c>
      <c r="C21" s="350"/>
      <c r="D21" s="351">
        <v>320</v>
      </c>
      <c r="E21" s="350"/>
      <c r="F21" s="352" t="s">
        <v>136</v>
      </c>
      <c r="G21" s="353"/>
      <c r="H21" s="353"/>
      <c r="I21" s="353"/>
      <c r="J21" s="353"/>
      <c r="K21" s="353"/>
      <c r="L21" s="354"/>
      <c r="M21" s="37">
        <v>42726</v>
      </c>
      <c r="N21" s="37">
        <v>42783</v>
      </c>
      <c r="O21" s="138">
        <f t="shared" si="1"/>
        <v>8</v>
      </c>
      <c r="P21" s="1">
        <f t="shared" si="0"/>
        <v>6</v>
      </c>
      <c r="Q21" s="138">
        <v>2</v>
      </c>
      <c r="R21" s="138" t="s">
        <v>41</v>
      </c>
      <c r="S21" s="328">
        <v>244</v>
      </c>
      <c r="T21" s="329"/>
      <c r="U21" s="328" t="s">
        <v>28</v>
      </c>
      <c r="V21" s="329"/>
      <c r="W21" s="38" t="s">
        <v>32</v>
      </c>
      <c r="X21" s="39"/>
    </row>
    <row r="22" spans="2:24" ht="32.1" customHeight="1" x14ac:dyDescent="0.3">
      <c r="B22" s="349">
        <f t="shared" si="2"/>
        <v>7</v>
      </c>
      <c r="C22" s="350"/>
      <c r="D22" s="351">
        <v>320</v>
      </c>
      <c r="E22" s="350"/>
      <c r="F22" s="352" t="s">
        <v>137</v>
      </c>
      <c r="G22" s="353"/>
      <c r="H22" s="353"/>
      <c r="I22" s="353"/>
      <c r="J22" s="353"/>
      <c r="K22" s="353"/>
      <c r="L22" s="354"/>
      <c r="M22" s="37">
        <v>42810</v>
      </c>
      <c r="N22" s="37">
        <v>42837</v>
      </c>
      <c r="O22" s="138">
        <f t="shared" si="1"/>
        <v>8</v>
      </c>
      <c r="P22" s="1">
        <f t="shared" si="0"/>
        <v>7</v>
      </c>
      <c r="Q22" s="138">
        <v>3</v>
      </c>
      <c r="R22" s="138" t="s">
        <v>41</v>
      </c>
      <c r="S22" s="328">
        <v>208</v>
      </c>
      <c r="T22" s="329"/>
      <c r="U22" s="328" t="s">
        <v>28</v>
      </c>
      <c r="V22" s="329"/>
      <c r="W22" s="38" t="s">
        <v>32</v>
      </c>
      <c r="X22" s="53"/>
    </row>
    <row r="23" spans="2:24" ht="32.1" customHeight="1" x14ac:dyDescent="0.3">
      <c r="B23" s="349">
        <f t="shared" si="2"/>
        <v>8</v>
      </c>
      <c r="C23" s="350"/>
      <c r="D23" s="351">
        <v>320</v>
      </c>
      <c r="E23" s="350"/>
      <c r="F23" s="352" t="s">
        <v>138</v>
      </c>
      <c r="G23" s="353"/>
      <c r="H23" s="353"/>
      <c r="I23" s="353"/>
      <c r="J23" s="353"/>
      <c r="K23" s="353"/>
      <c r="L23" s="354"/>
      <c r="M23" s="37">
        <v>42842</v>
      </c>
      <c r="N23" s="37">
        <v>43047</v>
      </c>
      <c r="O23" s="143">
        <f t="shared" si="1"/>
        <v>8</v>
      </c>
      <c r="P23" s="1">
        <f t="shared" ref="P23:P24" si="3">B23</f>
        <v>8</v>
      </c>
      <c r="Q23" s="143">
        <v>4</v>
      </c>
      <c r="R23" s="143" t="s">
        <v>41</v>
      </c>
      <c r="S23" s="328">
        <v>134</v>
      </c>
      <c r="T23" s="329"/>
      <c r="U23" s="328" t="s">
        <v>28</v>
      </c>
      <c r="V23" s="329"/>
      <c r="W23" s="38" t="s">
        <v>32</v>
      </c>
      <c r="X23" s="53"/>
    </row>
    <row r="24" spans="2:24" ht="32.1" customHeight="1" x14ac:dyDescent="0.3">
      <c r="B24" s="349">
        <f t="shared" si="2"/>
        <v>9</v>
      </c>
      <c r="C24" s="350"/>
      <c r="D24" s="351">
        <v>320</v>
      </c>
      <c r="E24" s="350"/>
      <c r="F24" s="352" t="s">
        <v>139</v>
      </c>
      <c r="G24" s="353"/>
      <c r="H24" s="353"/>
      <c r="I24" s="353"/>
      <c r="J24" s="353"/>
      <c r="K24" s="353"/>
      <c r="L24" s="354"/>
      <c r="M24" s="37">
        <v>42221</v>
      </c>
      <c r="N24" s="37">
        <v>43430</v>
      </c>
      <c r="O24" s="143">
        <f t="shared" si="1"/>
        <v>8</v>
      </c>
      <c r="P24" s="1">
        <f t="shared" si="3"/>
        <v>9</v>
      </c>
      <c r="Q24" s="143" t="s">
        <v>41</v>
      </c>
      <c r="R24" s="143" t="s">
        <v>41</v>
      </c>
      <c r="S24" s="328">
        <v>183</v>
      </c>
      <c r="T24" s="329"/>
      <c r="U24" s="328" t="s">
        <v>28</v>
      </c>
      <c r="V24" s="329"/>
      <c r="W24" s="38" t="s">
        <v>32</v>
      </c>
      <c r="X24" s="53"/>
    </row>
    <row r="25" spans="2:24" ht="17.25" thickBot="1" x14ac:dyDescent="0.35">
      <c r="B25" s="358">
        <f>+B24+1</f>
        <v>10</v>
      </c>
      <c r="C25" s="359"/>
      <c r="D25" s="360">
        <v>320</v>
      </c>
      <c r="E25" s="359"/>
      <c r="F25" s="361" t="s">
        <v>140</v>
      </c>
      <c r="G25" s="362"/>
      <c r="H25" s="362"/>
      <c r="I25" s="362"/>
      <c r="J25" s="362"/>
      <c r="K25" s="362"/>
      <c r="L25" s="363"/>
      <c r="M25" s="115">
        <v>43103</v>
      </c>
      <c r="N25" s="115">
        <v>43370</v>
      </c>
      <c r="O25" s="139">
        <f>+O22</f>
        <v>8</v>
      </c>
      <c r="P25" s="139">
        <f t="shared" si="0"/>
        <v>10</v>
      </c>
      <c r="Q25" s="139" t="s">
        <v>41</v>
      </c>
      <c r="R25" s="139" t="s">
        <v>41</v>
      </c>
      <c r="S25" s="355">
        <v>216</v>
      </c>
      <c r="T25" s="356"/>
      <c r="U25" s="355" t="s">
        <v>28</v>
      </c>
      <c r="V25" s="356"/>
      <c r="W25" s="117" t="s">
        <v>32</v>
      </c>
      <c r="X25" s="118"/>
    </row>
    <row r="26" spans="2:24" ht="16.5" x14ac:dyDescent="0.3">
      <c r="B26" s="113" t="s">
        <v>19</v>
      </c>
      <c r="C26" s="114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357">
        <f>SUM(S16:T25)</f>
        <v>1842</v>
      </c>
      <c r="T26" s="357"/>
      <c r="U26" s="26"/>
      <c r="V26" s="26"/>
      <c r="W26" s="30"/>
      <c r="X26" s="31" t="s">
        <v>43</v>
      </c>
    </row>
    <row r="27" spans="2:24" ht="16.5" x14ac:dyDescent="0.3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7"/>
      <c r="X27" s="48"/>
    </row>
    <row r="28" spans="2:24" ht="18" customHeight="1" x14ac:dyDescent="0.3">
      <c r="B28" s="40" t="s">
        <v>20</v>
      </c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3"/>
      <c r="X28" s="44"/>
    </row>
    <row r="29" spans="2:24" ht="17.25" thickBot="1" x14ac:dyDescent="0.35">
      <c r="B29" s="49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1"/>
      <c r="X29" s="52"/>
    </row>
  </sheetData>
  <mergeCells count="68">
    <mergeCell ref="S26:T26"/>
    <mergeCell ref="B25:C25"/>
    <mergeCell ref="D25:E25"/>
    <mergeCell ref="F25:L25"/>
    <mergeCell ref="S25:T25"/>
    <mergeCell ref="U25:V25"/>
    <mergeCell ref="B22:C22"/>
    <mergeCell ref="D22:E22"/>
    <mergeCell ref="F22:L22"/>
    <mergeCell ref="S22:T22"/>
    <mergeCell ref="U22:V22"/>
    <mergeCell ref="B23:C23"/>
    <mergeCell ref="D23:E23"/>
    <mergeCell ref="F23:L23"/>
    <mergeCell ref="S23:T23"/>
    <mergeCell ref="U23:V23"/>
    <mergeCell ref="B24:C24"/>
    <mergeCell ref="D24:E24"/>
    <mergeCell ref="F24:L24"/>
    <mergeCell ref="S24:T24"/>
    <mergeCell ref="U24:V24"/>
    <mergeCell ref="B21:C21"/>
    <mergeCell ref="D21:E21"/>
    <mergeCell ref="F21:L21"/>
    <mergeCell ref="S21:T21"/>
    <mergeCell ref="U21:V21"/>
    <mergeCell ref="B20:C20"/>
    <mergeCell ref="D20:E20"/>
    <mergeCell ref="F20:L20"/>
    <mergeCell ref="S20:T20"/>
    <mergeCell ref="U20:V20"/>
    <mergeCell ref="B19:C19"/>
    <mergeCell ref="D19:E19"/>
    <mergeCell ref="F19:L19"/>
    <mergeCell ref="S19:T19"/>
    <mergeCell ref="U19:V19"/>
    <mergeCell ref="B18:C18"/>
    <mergeCell ref="D18:E18"/>
    <mergeCell ref="F18:L18"/>
    <mergeCell ref="S18:T18"/>
    <mergeCell ref="U18:V18"/>
    <mergeCell ref="U14:V15"/>
    <mergeCell ref="B17:C17"/>
    <mergeCell ref="D17:E17"/>
    <mergeCell ref="F17:L17"/>
    <mergeCell ref="S17:T17"/>
    <mergeCell ref="U17:V17"/>
    <mergeCell ref="S10:T10"/>
    <mergeCell ref="U10:V10"/>
    <mergeCell ref="W14:W15"/>
    <mergeCell ref="X14:X15"/>
    <mergeCell ref="B16:C16"/>
    <mergeCell ref="D16:E16"/>
    <mergeCell ref="F16:L16"/>
    <mergeCell ref="S16:T16"/>
    <mergeCell ref="U16:V16"/>
    <mergeCell ref="S11:T11"/>
    <mergeCell ref="U11:V11"/>
    <mergeCell ref="B14:C15"/>
    <mergeCell ref="D14:E15"/>
    <mergeCell ref="F14:L15"/>
    <mergeCell ref="O14:R14"/>
    <mergeCell ref="S14:T15"/>
    <mergeCell ref="B1:D4"/>
    <mergeCell ref="L1:W2"/>
    <mergeCell ref="L3:W3"/>
    <mergeCell ref="L4:W4"/>
    <mergeCell ref="S9:W9"/>
  </mergeCells>
  <printOptions horizontalCentered="1" verticalCentered="1"/>
  <pageMargins left="0.19685039370078741" right="0.19685039370078741" top="0.59055118110236227" bottom="0.39370078740157483" header="0.23622047244094491" footer="0"/>
  <pageSetup scale="63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Q30"/>
  <sheetViews>
    <sheetView topLeftCell="A4" zoomScaleNormal="100" workbookViewId="0">
      <selection activeCell="F20" sqref="F20:L20"/>
    </sheetView>
  </sheetViews>
  <sheetFormatPr baseColWidth="10" defaultRowHeight="13.5" x14ac:dyDescent="0.25"/>
  <cols>
    <col min="1" max="1" width="7.7109375" style="13" customWidth="1"/>
    <col min="2" max="2" width="3.5703125" style="13" customWidth="1"/>
    <col min="3" max="3" width="3.42578125" style="13" customWidth="1"/>
    <col min="4" max="4" width="3.7109375" style="13" customWidth="1"/>
    <col min="5" max="5" width="5.42578125" style="13" customWidth="1"/>
    <col min="6" max="6" width="3.140625" style="13" customWidth="1"/>
    <col min="7" max="7" width="2" style="13" customWidth="1"/>
    <col min="8" max="8" width="1.85546875" style="13" customWidth="1"/>
    <col min="9" max="9" width="2.5703125" style="13" customWidth="1"/>
    <col min="10" max="10" width="1.85546875" style="13" customWidth="1"/>
    <col min="11" max="11" width="9.7109375" style="13" customWidth="1"/>
    <col min="12" max="12" width="45.28515625" style="13" customWidth="1"/>
    <col min="13" max="13" width="11.28515625" style="13" customWidth="1"/>
    <col min="14" max="14" width="11.85546875" style="13" customWidth="1"/>
    <col min="15" max="15" width="7" style="13" customWidth="1"/>
    <col min="16" max="16" width="7.42578125" style="13" customWidth="1"/>
    <col min="17" max="17" width="6.7109375" style="13" customWidth="1"/>
    <col min="18" max="18" width="6.28515625" style="13" customWidth="1"/>
    <col min="19" max="22" width="6.7109375" style="13" customWidth="1"/>
    <col min="23" max="23" width="12.7109375" style="13" customWidth="1"/>
    <col min="24" max="24" width="34.5703125" style="13" customWidth="1"/>
    <col min="25" max="41" width="11.42578125" style="13"/>
    <col min="42" max="42" width="12.28515625" style="13" customWidth="1"/>
    <col min="43" max="16384" width="11.42578125" style="13"/>
  </cols>
  <sheetData>
    <row r="1" spans="1:43" s="5" customFormat="1" ht="21.95" customHeight="1" x14ac:dyDescent="0.25">
      <c r="A1" s="2" t="s">
        <v>42</v>
      </c>
      <c r="B1" s="293"/>
      <c r="C1" s="294"/>
      <c r="D1" s="294"/>
      <c r="E1" s="132"/>
      <c r="F1" s="132"/>
      <c r="G1" s="132"/>
      <c r="H1" s="132"/>
      <c r="I1" s="132"/>
      <c r="J1" s="132"/>
      <c r="K1" s="3"/>
      <c r="L1" s="299" t="s">
        <v>26</v>
      </c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1"/>
      <c r="X1" s="4" t="s">
        <v>23</v>
      </c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s="8" customFormat="1" ht="21.95" customHeight="1" thickBot="1" x14ac:dyDescent="0.3">
      <c r="A2" s="2"/>
      <c r="B2" s="295"/>
      <c r="C2" s="296"/>
      <c r="D2" s="296"/>
      <c r="E2" s="133"/>
      <c r="F2" s="133"/>
      <c r="G2" s="133"/>
      <c r="H2" s="133"/>
      <c r="I2" s="133"/>
      <c r="J2" s="133"/>
      <c r="K2" s="6"/>
      <c r="L2" s="302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4"/>
      <c r="X2" s="7" t="s">
        <v>125</v>
      </c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s="8" customFormat="1" ht="21.95" customHeight="1" x14ac:dyDescent="0.25">
      <c r="A3" s="2"/>
      <c r="B3" s="295"/>
      <c r="C3" s="296"/>
      <c r="D3" s="296"/>
      <c r="E3" s="133"/>
      <c r="F3" s="133"/>
      <c r="G3" s="133"/>
      <c r="H3" s="133"/>
      <c r="I3" s="133"/>
      <c r="J3" s="133"/>
      <c r="K3" s="6"/>
      <c r="L3" s="305" t="s">
        <v>33</v>
      </c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7"/>
      <c r="X3" s="9" t="s">
        <v>21</v>
      </c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1:43" s="12" customFormat="1" ht="21.95" customHeight="1" thickBot="1" x14ac:dyDescent="0.3">
      <c r="A4" s="2"/>
      <c r="B4" s="297"/>
      <c r="C4" s="298"/>
      <c r="D4" s="298"/>
      <c r="E4" s="134"/>
      <c r="F4" s="134"/>
      <c r="G4" s="134"/>
      <c r="H4" s="134"/>
      <c r="I4" s="134"/>
      <c r="J4" s="134"/>
      <c r="K4" s="10"/>
      <c r="L4" s="308" t="s">
        <v>34</v>
      </c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10"/>
      <c r="X4" s="11" t="s">
        <v>25</v>
      </c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1:43" ht="14.25" thickBot="1" x14ac:dyDescent="0.3">
      <c r="A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43" s="14" customFormat="1" ht="20.100000000000001" customHeight="1" x14ac:dyDescent="0.3">
      <c r="B6" s="15" t="s">
        <v>36</v>
      </c>
      <c r="C6" s="16"/>
      <c r="D6" s="17"/>
      <c r="E6" s="17"/>
      <c r="F6" s="17"/>
      <c r="G6" s="16"/>
      <c r="H6" s="16" t="s">
        <v>126</v>
      </c>
      <c r="I6" s="17"/>
      <c r="J6" s="17"/>
      <c r="K6" s="16"/>
      <c r="L6" s="17"/>
      <c r="M6" s="17"/>
      <c r="N6" s="17"/>
      <c r="O6" s="17"/>
      <c r="P6" s="18"/>
      <c r="Q6" s="19"/>
      <c r="R6" s="19"/>
      <c r="S6" s="19"/>
      <c r="T6" s="19"/>
      <c r="U6" s="19"/>
      <c r="V6" s="19"/>
      <c r="W6" s="20"/>
      <c r="X6" s="21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</row>
    <row r="7" spans="1:43" s="14" customFormat="1" ht="20.100000000000001" customHeight="1" x14ac:dyDescent="0.3">
      <c r="B7" s="23" t="s">
        <v>22</v>
      </c>
      <c r="C7" s="24"/>
      <c r="D7" s="25"/>
      <c r="E7" s="25"/>
      <c r="F7" s="25"/>
      <c r="G7" s="25"/>
      <c r="H7" s="26"/>
      <c r="I7" s="24"/>
      <c r="J7" s="24" t="s">
        <v>127</v>
      </c>
      <c r="K7" s="25"/>
      <c r="L7" s="24"/>
      <c r="M7" s="25"/>
      <c r="N7" s="25"/>
      <c r="O7" s="25"/>
      <c r="P7" s="27"/>
      <c r="Q7" s="26"/>
      <c r="R7" s="26"/>
      <c r="S7" s="28" t="s">
        <v>37</v>
      </c>
      <c r="T7" s="29">
        <v>1</v>
      </c>
      <c r="U7" s="28" t="s">
        <v>38</v>
      </c>
      <c r="V7" s="29">
        <v>1</v>
      </c>
      <c r="W7" s="30"/>
      <c r="X7" s="31"/>
      <c r="Y7" s="22"/>
      <c r="Z7" s="22"/>
      <c r="AA7" s="22"/>
      <c r="AB7" s="22"/>
    </row>
    <row r="8" spans="1:43" s="14" customFormat="1" ht="20.100000000000001" customHeight="1" x14ac:dyDescent="0.3">
      <c r="B8" s="23" t="s">
        <v>0</v>
      </c>
      <c r="C8" s="24"/>
      <c r="D8" s="25"/>
      <c r="E8" s="25"/>
      <c r="F8" s="25"/>
      <c r="G8" s="25"/>
      <c r="H8" s="25"/>
      <c r="I8" s="25"/>
      <c r="J8" s="24"/>
      <c r="K8" s="24" t="s">
        <v>128</v>
      </c>
      <c r="L8" s="24"/>
      <c r="M8" s="25"/>
      <c r="N8" s="25"/>
      <c r="O8" s="25"/>
      <c r="P8" s="27"/>
      <c r="Q8" s="26"/>
      <c r="R8" s="26"/>
      <c r="S8" s="26"/>
      <c r="T8" s="26"/>
      <c r="U8" s="26"/>
      <c r="V8" s="26"/>
      <c r="W8" s="30"/>
      <c r="X8" s="31"/>
      <c r="Y8" s="22"/>
      <c r="Z8" s="22"/>
      <c r="AA8" s="22"/>
      <c r="AB8" s="22"/>
    </row>
    <row r="9" spans="1:43" s="14" customFormat="1" ht="20.100000000000001" customHeight="1" x14ac:dyDescent="0.3">
      <c r="B9" s="23" t="s">
        <v>1</v>
      </c>
      <c r="C9" s="24"/>
      <c r="D9" s="25"/>
      <c r="E9" s="25"/>
      <c r="F9" s="25"/>
      <c r="G9" s="26"/>
      <c r="H9" s="26"/>
      <c r="I9" s="32"/>
      <c r="J9" s="32" t="s">
        <v>31</v>
      </c>
      <c r="K9" s="26"/>
      <c r="L9" s="32"/>
      <c r="M9" s="25"/>
      <c r="N9" s="25"/>
      <c r="O9" s="25"/>
      <c r="P9" s="27"/>
      <c r="Q9" s="26"/>
      <c r="R9" s="26"/>
      <c r="S9" s="311" t="s">
        <v>35</v>
      </c>
      <c r="T9" s="312"/>
      <c r="U9" s="312"/>
      <c r="V9" s="312"/>
      <c r="W9" s="313"/>
      <c r="X9" s="31"/>
      <c r="Y9" s="22"/>
      <c r="Z9" s="22"/>
      <c r="AA9" s="22"/>
      <c r="AB9" s="22"/>
    </row>
    <row r="10" spans="1:43" s="14" customFormat="1" ht="20.100000000000001" customHeight="1" x14ac:dyDescent="0.3">
      <c r="B10" s="23" t="s">
        <v>30</v>
      </c>
      <c r="C10" s="24"/>
      <c r="D10" s="24"/>
      <c r="E10" s="24" t="s">
        <v>85</v>
      </c>
      <c r="F10" s="24"/>
      <c r="G10" s="24"/>
      <c r="H10" s="24"/>
      <c r="I10" s="24"/>
      <c r="J10" s="24"/>
      <c r="K10" s="24"/>
      <c r="L10" s="24"/>
      <c r="M10" s="25"/>
      <c r="N10" s="25"/>
      <c r="O10" s="25"/>
      <c r="P10" s="27"/>
      <c r="Q10" s="26"/>
      <c r="R10" s="26"/>
      <c r="S10" s="314" t="s">
        <v>4</v>
      </c>
      <c r="T10" s="315"/>
      <c r="U10" s="314" t="s">
        <v>5</v>
      </c>
      <c r="V10" s="315"/>
      <c r="W10" s="33" t="s">
        <v>6</v>
      </c>
      <c r="X10" s="31"/>
      <c r="Y10" s="22"/>
      <c r="Z10" s="22"/>
      <c r="AA10" s="22"/>
      <c r="AB10" s="22"/>
    </row>
    <row r="11" spans="1:43" s="14" customFormat="1" ht="20.100000000000001" customHeight="1" x14ac:dyDescent="0.3">
      <c r="B11" s="23" t="s">
        <v>2</v>
      </c>
      <c r="C11" s="24"/>
      <c r="D11" s="24"/>
      <c r="E11" s="24" t="s">
        <v>68</v>
      </c>
      <c r="F11" s="24"/>
      <c r="G11" s="24"/>
      <c r="H11" s="24"/>
      <c r="I11" s="24"/>
      <c r="J11" s="24"/>
      <c r="K11" s="24"/>
      <c r="L11" s="24"/>
      <c r="M11" s="25"/>
      <c r="N11" s="25"/>
      <c r="O11" s="25"/>
      <c r="P11" s="27"/>
      <c r="Q11" s="26"/>
      <c r="R11" s="26"/>
      <c r="S11" s="328"/>
      <c r="T11" s="329"/>
      <c r="U11" s="328"/>
      <c r="V11" s="329"/>
      <c r="W11" s="34"/>
      <c r="X11" s="31"/>
      <c r="Y11" s="22"/>
      <c r="Z11" s="22"/>
      <c r="AA11" s="22"/>
      <c r="AB11" s="22"/>
    </row>
    <row r="12" spans="1:43" s="14" customFormat="1" ht="20.100000000000001" customHeight="1" x14ac:dyDescent="0.3">
      <c r="B12" s="23" t="s">
        <v>3</v>
      </c>
      <c r="C12" s="24"/>
      <c r="D12" s="24"/>
      <c r="E12" s="24" t="s">
        <v>69</v>
      </c>
      <c r="F12" s="24"/>
      <c r="G12" s="24"/>
      <c r="H12" s="24"/>
      <c r="I12" s="24"/>
      <c r="J12" s="24"/>
      <c r="K12" s="24"/>
      <c r="L12" s="24"/>
      <c r="M12" s="25"/>
      <c r="N12" s="25"/>
      <c r="O12" s="25"/>
      <c r="P12" s="27"/>
      <c r="Q12" s="26"/>
      <c r="R12" s="26"/>
      <c r="S12" s="26"/>
      <c r="T12" s="26"/>
      <c r="U12" s="26"/>
      <c r="V12" s="26"/>
      <c r="W12" s="30"/>
      <c r="X12" s="31"/>
    </row>
    <row r="13" spans="1:43" ht="14.25" thickBot="1" x14ac:dyDescent="0.3">
      <c r="B13" s="5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57"/>
      <c r="X13" s="58"/>
    </row>
    <row r="14" spans="1:43" s="35" customFormat="1" ht="25.5" customHeight="1" x14ac:dyDescent="0.2">
      <c r="B14" s="330" t="s">
        <v>29</v>
      </c>
      <c r="C14" s="331"/>
      <c r="D14" s="334" t="s">
        <v>8</v>
      </c>
      <c r="E14" s="331"/>
      <c r="F14" s="334" t="s">
        <v>7</v>
      </c>
      <c r="G14" s="335"/>
      <c r="H14" s="335"/>
      <c r="I14" s="335"/>
      <c r="J14" s="335"/>
      <c r="K14" s="335"/>
      <c r="L14" s="331"/>
      <c r="M14" s="54" t="s">
        <v>11</v>
      </c>
      <c r="N14" s="55" t="s">
        <v>12</v>
      </c>
      <c r="O14" s="342" t="s">
        <v>27</v>
      </c>
      <c r="P14" s="343"/>
      <c r="Q14" s="343"/>
      <c r="R14" s="344"/>
      <c r="S14" s="334" t="s">
        <v>39</v>
      </c>
      <c r="T14" s="331"/>
      <c r="U14" s="345" t="s">
        <v>17</v>
      </c>
      <c r="V14" s="346"/>
      <c r="W14" s="316" t="s">
        <v>40</v>
      </c>
      <c r="X14" s="318" t="s">
        <v>18</v>
      </c>
    </row>
    <row r="15" spans="1:43" s="36" customFormat="1" thickBot="1" x14ac:dyDescent="0.25">
      <c r="B15" s="332"/>
      <c r="C15" s="333"/>
      <c r="D15" s="336"/>
      <c r="E15" s="333"/>
      <c r="F15" s="336"/>
      <c r="G15" s="337"/>
      <c r="H15" s="337"/>
      <c r="I15" s="337"/>
      <c r="J15" s="337"/>
      <c r="K15" s="337"/>
      <c r="L15" s="333"/>
      <c r="M15" s="121" t="s">
        <v>9</v>
      </c>
      <c r="N15" s="121" t="s">
        <v>10</v>
      </c>
      <c r="O15" s="122" t="s">
        <v>13</v>
      </c>
      <c r="P15" s="121" t="s">
        <v>14</v>
      </c>
      <c r="Q15" s="121" t="s">
        <v>15</v>
      </c>
      <c r="R15" s="123" t="s">
        <v>16</v>
      </c>
      <c r="S15" s="336"/>
      <c r="T15" s="333"/>
      <c r="U15" s="347"/>
      <c r="V15" s="348"/>
      <c r="W15" s="317"/>
      <c r="X15" s="319"/>
    </row>
    <row r="16" spans="1:43" ht="32.1" customHeight="1" x14ac:dyDescent="0.3">
      <c r="B16" s="364">
        <v>1</v>
      </c>
      <c r="C16" s="365"/>
      <c r="D16" s="365">
        <v>320</v>
      </c>
      <c r="E16" s="365"/>
      <c r="F16" s="366" t="s">
        <v>99</v>
      </c>
      <c r="G16" s="366"/>
      <c r="H16" s="366"/>
      <c r="I16" s="366"/>
      <c r="J16" s="366"/>
      <c r="K16" s="366"/>
      <c r="L16" s="366"/>
      <c r="M16" s="66">
        <v>42635</v>
      </c>
      <c r="N16" s="66">
        <v>43089</v>
      </c>
      <c r="O16" s="130">
        <v>7</v>
      </c>
      <c r="P16" s="130">
        <f t="shared" ref="P16:P26" si="0">B16</f>
        <v>1</v>
      </c>
      <c r="Q16" s="130" t="s">
        <v>41</v>
      </c>
      <c r="R16" s="130" t="s">
        <v>41</v>
      </c>
      <c r="S16" s="367">
        <v>200</v>
      </c>
      <c r="T16" s="367"/>
      <c r="U16" s="367" t="s">
        <v>28</v>
      </c>
      <c r="V16" s="367"/>
      <c r="W16" s="136" t="s">
        <v>32</v>
      </c>
      <c r="X16" s="70"/>
    </row>
    <row r="17" spans="2:24" ht="32.1" customHeight="1" x14ac:dyDescent="0.3">
      <c r="B17" s="368">
        <v>2</v>
      </c>
      <c r="C17" s="369"/>
      <c r="D17" s="369">
        <v>320</v>
      </c>
      <c r="E17" s="369"/>
      <c r="F17" s="370" t="s">
        <v>100</v>
      </c>
      <c r="G17" s="370"/>
      <c r="H17" s="370"/>
      <c r="I17" s="370"/>
      <c r="J17" s="370"/>
      <c r="K17" s="370"/>
      <c r="L17" s="370"/>
      <c r="M17" s="37">
        <v>43095</v>
      </c>
      <c r="N17" s="37">
        <v>43312</v>
      </c>
      <c r="O17" s="129">
        <f t="shared" ref="O17:O24" si="1">+O16</f>
        <v>7</v>
      </c>
      <c r="P17" s="129">
        <f t="shared" si="0"/>
        <v>2</v>
      </c>
      <c r="Q17" s="129" t="s">
        <v>41</v>
      </c>
      <c r="R17" s="129" t="s">
        <v>41</v>
      </c>
      <c r="S17" s="371">
        <v>64</v>
      </c>
      <c r="T17" s="371"/>
      <c r="U17" s="371" t="s">
        <v>28</v>
      </c>
      <c r="V17" s="371"/>
      <c r="W17" s="131" t="s">
        <v>32</v>
      </c>
      <c r="X17" s="39"/>
    </row>
    <row r="18" spans="2:24" ht="32.1" customHeight="1" x14ac:dyDescent="0.3">
      <c r="B18" s="368">
        <f t="shared" ref="B18:B24" si="2">+B17+1</f>
        <v>3</v>
      </c>
      <c r="C18" s="369"/>
      <c r="D18" s="369">
        <v>320</v>
      </c>
      <c r="E18" s="369"/>
      <c r="F18" s="370" t="s">
        <v>87</v>
      </c>
      <c r="G18" s="370"/>
      <c r="H18" s="370"/>
      <c r="I18" s="370"/>
      <c r="J18" s="370"/>
      <c r="K18" s="370"/>
      <c r="L18" s="370"/>
      <c r="M18" s="37">
        <v>42166</v>
      </c>
      <c r="N18" s="37">
        <v>43103</v>
      </c>
      <c r="O18" s="129">
        <f t="shared" si="1"/>
        <v>7</v>
      </c>
      <c r="P18" s="129">
        <f t="shared" si="0"/>
        <v>3</v>
      </c>
      <c r="Q18" s="129" t="s">
        <v>41</v>
      </c>
      <c r="R18" s="129" t="s">
        <v>41</v>
      </c>
      <c r="S18" s="371">
        <v>143</v>
      </c>
      <c r="T18" s="371"/>
      <c r="U18" s="371" t="s">
        <v>28</v>
      </c>
      <c r="V18" s="371"/>
      <c r="W18" s="131" t="s">
        <v>32</v>
      </c>
      <c r="X18" s="39"/>
    </row>
    <row r="19" spans="2:24" ht="32.1" customHeight="1" x14ac:dyDescent="0.3">
      <c r="B19" s="368">
        <f t="shared" si="2"/>
        <v>4</v>
      </c>
      <c r="C19" s="369"/>
      <c r="D19" s="369">
        <v>320</v>
      </c>
      <c r="E19" s="369"/>
      <c r="F19" s="370" t="s">
        <v>96</v>
      </c>
      <c r="G19" s="370"/>
      <c r="H19" s="370"/>
      <c r="I19" s="370"/>
      <c r="J19" s="370"/>
      <c r="K19" s="370"/>
      <c r="L19" s="370"/>
      <c r="M19" s="37">
        <v>41962</v>
      </c>
      <c r="N19" s="37">
        <v>42601</v>
      </c>
      <c r="O19" s="129">
        <f t="shared" si="1"/>
        <v>7</v>
      </c>
      <c r="P19" s="129">
        <f t="shared" si="0"/>
        <v>4</v>
      </c>
      <c r="Q19" s="129" t="s">
        <v>41</v>
      </c>
      <c r="R19" s="129" t="s">
        <v>41</v>
      </c>
      <c r="S19" s="371">
        <v>220</v>
      </c>
      <c r="T19" s="371"/>
      <c r="U19" s="371" t="s">
        <v>28</v>
      </c>
      <c r="V19" s="371"/>
      <c r="W19" s="131" t="s">
        <v>32</v>
      </c>
      <c r="X19" s="53"/>
    </row>
    <row r="20" spans="2:24" ht="32.1" customHeight="1" x14ac:dyDescent="0.3">
      <c r="B20" s="368">
        <f t="shared" si="2"/>
        <v>5</v>
      </c>
      <c r="C20" s="369"/>
      <c r="D20" s="369">
        <v>320</v>
      </c>
      <c r="E20" s="369"/>
      <c r="F20" s="370" t="s">
        <v>97</v>
      </c>
      <c r="G20" s="370"/>
      <c r="H20" s="370"/>
      <c r="I20" s="370"/>
      <c r="J20" s="370"/>
      <c r="K20" s="370"/>
      <c r="L20" s="370"/>
      <c r="M20" s="37">
        <v>42755</v>
      </c>
      <c r="N20" s="37">
        <v>42819</v>
      </c>
      <c r="O20" s="129">
        <f t="shared" si="1"/>
        <v>7</v>
      </c>
      <c r="P20" s="129">
        <f t="shared" si="0"/>
        <v>5</v>
      </c>
      <c r="Q20" s="129" t="s">
        <v>41</v>
      </c>
      <c r="R20" s="129" t="s">
        <v>41</v>
      </c>
      <c r="S20" s="371">
        <v>211</v>
      </c>
      <c r="T20" s="371"/>
      <c r="U20" s="371" t="s">
        <v>28</v>
      </c>
      <c r="V20" s="371"/>
      <c r="W20" s="131" t="s">
        <v>32</v>
      </c>
      <c r="X20" s="39"/>
    </row>
    <row r="21" spans="2:24" ht="32.1" customHeight="1" x14ac:dyDescent="0.3">
      <c r="B21" s="368">
        <f t="shared" si="2"/>
        <v>6</v>
      </c>
      <c r="C21" s="369"/>
      <c r="D21" s="369">
        <v>320</v>
      </c>
      <c r="E21" s="369"/>
      <c r="F21" s="370" t="s">
        <v>98</v>
      </c>
      <c r="G21" s="370"/>
      <c r="H21" s="370"/>
      <c r="I21" s="370"/>
      <c r="J21" s="370"/>
      <c r="K21" s="370"/>
      <c r="L21" s="370"/>
      <c r="M21" s="37">
        <v>42826</v>
      </c>
      <c r="N21" s="37">
        <v>42984</v>
      </c>
      <c r="O21" s="129">
        <f t="shared" si="1"/>
        <v>7</v>
      </c>
      <c r="P21" s="129">
        <f t="shared" si="0"/>
        <v>6</v>
      </c>
      <c r="Q21" s="129" t="s">
        <v>41</v>
      </c>
      <c r="R21" s="129" t="s">
        <v>41</v>
      </c>
      <c r="S21" s="371">
        <v>85</v>
      </c>
      <c r="T21" s="371"/>
      <c r="U21" s="371" t="s">
        <v>28</v>
      </c>
      <c r="V21" s="371"/>
      <c r="W21" s="131" t="s">
        <v>32</v>
      </c>
      <c r="X21" s="39"/>
    </row>
    <row r="22" spans="2:24" ht="32.1" customHeight="1" x14ac:dyDescent="0.3">
      <c r="B22" s="368">
        <f t="shared" si="2"/>
        <v>7</v>
      </c>
      <c r="C22" s="369"/>
      <c r="D22" s="369">
        <v>320</v>
      </c>
      <c r="E22" s="369"/>
      <c r="F22" s="370" t="s">
        <v>101</v>
      </c>
      <c r="G22" s="370"/>
      <c r="H22" s="370"/>
      <c r="I22" s="370"/>
      <c r="J22" s="370"/>
      <c r="K22" s="370"/>
      <c r="L22" s="370"/>
      <c r="M22" s="37">
        <v>42108</v>
      </c>
      <c r="N22" s="37">
        <v>42853</v>
      </c>
      <c r="O22" s="129">
        <f t="shared" si="1"/>
        <v>7</v>
      </c>
      <c r="P22" s="129">
        <f t="shared" si="0"/>
        <v>7</v>
      </c>
      <c r="Q22" s="129" t="s">
        <v>41</v>
      </c>
      <c r="R22" s="129" t="s">
        <v>41</v>
      </c>
      <c r="S22" s="371">
        <v>200</v>
      </c>
      <c r="T22" s="371"/>
      <c r="U22" s="371" t="s">
        <v>28</v>
      </c>
      <c r="V22" s="371"/>
      <c r="W22" s="131" t="s">
        <v>32</v>
      </c>
      <c r="X22" s="53"/>
    </row>
    <row r="23" spans="2:24" ht="32.1" customHeight="1" x14ac:dyDescent="0.3">
      <c r="B23" s="368">
        <f t="shared" si="2"/>
        <v>8</v>
      </c>
      <c r="C23" s="369"/>
      <c r="D23" s="369">
        <v>320</v>
      </c>
      <c r="E23" s="369"/>
      <c r="F23" s="370" t="s">
        <v>102</v>
      </c>
      <c r="G23" s="370"/>
      <c r="H23" s="370"/>
      <c r="I23" s="370"/>
      <c r="J23" s="370"/>
      <c r="K23" s="370"/>
      <c r="L23" s="370"/>
      <c r="M23" s="37">
        <v>42857</v>
      </c>
      <c r="N23" s="37">
        <v>43306</v>
      </c>
      <c r="O23" s="129">
        <f t="shared" si="1"/>
        <v>7</v>
      </c>
      <c r="P23" s="129">
        <f t="shared" si="0"/>
        <v>8</v>
      </c>
      <c r="Q23" s="129" t="s">
        <v>41</v>
      </c>
      <c r="R23" s="129" t="s">
        <v>41</v>
      </c>
      <c r="S23" s="371">
        <v>100</v>
      </c>
      <c r="T23" s="371"/>
      <c r="U23" s="371" t="s">
        <v>28</v>
      </c>
      <c r="V23" s="371"/>
      <c r="W23" s="131" t="s">
        <v>32</v>
      </c>
      <c r="X23" s="53"/>
    </row>
    <row r="24" spans="2:24" ht="16.5" x14ac:dyDescent="0.3">
      <c r="B24" s="368">
        <f t="shared" si="2"/>
        <v>9</v>
      </c>
      <c r="C24" s="369"/>
      <c r="D24" s="369">
        <v>320</v>
      </c>
      <c r="E24" s="369"/>
      <c r="F24" s="370" t="s">
        <v>109</v>
      </c>
      <c r="G24" s="370"/>
      <c r="H24" s="370"/>
      <c r="I24" s="370"/>
      <c r="J24" s="370"/>
      <c r="K24" s="370"/>
      <c r="L24" s="370"/>
      <c r="M24" s="37">
        <v>42509</v>
      </c>
      <c r="N24" s="37">
        <v>43448</v>
      </c>
      <c r="O24" s="129">
        <f t="shared" si="1"/>
        <v>7</v>
      </c>
      <c r="P24" s="129">
        <f t="shared" si="0"/>
        <v>9</v>
      </c>
      <c r="Q24" s="129" t="s">
        <v>41</v>
      </c>
      <c r="R24" s="129" t="s">
        <v>41</v>
      </c>
      <c r="S24" s="371">
        <v>111</v>
      </c>
      <c r="T24" s="371"/>
      <c r="U24" s="371" t="s">
        <v>28</v>
      </c>
      <c r="V24" s="371"/>
      <c r="W24" s="131" t="s">
        <v>32</v>
      </c>
      <c r="X24" s="39"/>
    </row>
    <row r="25" spans="2:24" ht="16.5" x14ac:dyDescent="0.3">
      <c r="B25" s="368">
        <v>10</v>
      </c>
      <c r="C25" s="369"/>
      <c r="D25" s="369">
        <v>320</v>
      </c>
      <c r="E25" s="369"/>
      <c r="F25" s="370" t="s">
        <v>108</v>
      </c>
      <c r="G25" s="370"/>
      <c r="H25" s="370"/>
      <c r="I25" s="370"/>
      <c r="J25" s="370"/>
      <c r="K25" s="370"/>
      <c r="L25" s="370"/>
      <c r="M25" s="37">
        <v>42664</v>
      </c>
      <c r="N25" s="37">
        <v>43200</v>
      </c>
      <c r="O25" s="129">
        <f t="shared" ref="O25" si="3">+O24</f>
        <v>7</v>
      </c>
      <c r="P25" s="129">
        <f t="shared" si="0"/>
        <v>10</v>
      </c>
      <c r="Q25" s="129" t="s">
        <v>41</v>
      </c>
      <c r="R25" s="129" t="s">
        <v>41</v>
      </c>
      <c r="S25" s="371">
        <v>134</v>
      </c>
      <c r="T25" s="371"/>
      <c r="U25" s="371" t="s">
        <v>28</v>
      </c>
      <c r="V25" s="371"/>
      <c r="W25" s="131" t="s">
        <v>32</v>
      </c>
      <c r="X25" s="39"/>
    </row>
    <row r="26" spans="2:24" ht="17.25" thickBot="1" x14ac:dyDescent="0.35">
      <c r="B26" s="373">
        <f>+B25+1</f>
        <v>11</v>
      </c>
      <c r="C26" s="374"/>
      <c r="D26" s="374">
        <v>320</v>
      </c>
      <c r="E26" s="374"/>
      <c r="F26" s="375" t="s">
        <v>110</v>
      </c>
      <c r="G26" s="375"/>
      <c r="H26" s="375"/>
      <c r="I26" s="375"/>
      <c r="J26" s="375"/>
      <c r="K26" s="375"/>
      <c r="L26" s="375"/>
      <c r="M26" s="115">
        <v>42502</v>
      </c>
      <c r="N26" s="115">
        <v>42538</v>
      </c>
      <c r="O26" s="128">
        <f>+O25</f>
        <v>7</v>
      </c>
      <c r="P26" s="128">
        <f t="shared" si="0"/>
        <v>11</v>
      </c>
      <c r="Q26" s="128" t="s">
        <v>41</v>
      </c>
      <c r="R26" s="128" t="s">
        <v>41</v>
      </c>
      <c r="S26" s="372">
        <v>22</v>
      </c>
      <c r="T26" s="372"/>
      <c r="U26" s="372" t="s">
        <v>28</v>
      </c>
      <c r="V26" s="372"/>
      <c r="W26" s="135" t="s">
        <v>32</v>
      </c>
      <c r="X26" s="124"/>
    </row>
    <row r="27" spans="2:24" ht="16.5" x14ac:dyDescent="0.3">
      <c r="B27" s="113" t="s">
        <v>19</v>
      </c>
      <c r="C27" s="114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357">
        <f>SUM(S16:T26)</f>
        <v>1490</v>
      </c>
      <c r="T27" s="357"/>
      <c r="U27" s="26"/>
      <c r="V27" s="26"/>
      <c r="W27" s="30"/>
      <c r="X27" s="31" t="s">
        <v>43</v>
      </c>
    </row>
    <row r="28" spans="2:24" ht="16.5" x14ac:dyDescent="0.3">
      <c r="B28" s="45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7"/>
      <c r="X28" s="48"/>
    </row>
    <row r="29" spans="2:24" ht="18" customHeight="1" x14ac:dyDescent="0.3">
      <c r="B29" s="40" t="s">
        <v>20</v>
      </c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3"/>
      <c r="X29" s="44"/>
    </row>
    <row r="30" spans="2:24" ht="17.25" thickBot="1" x14ac:dyDescent="0.3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1"/>
      <c r="X30" s="52"/>
    </row>
  </sheetData>
  <mergeCells count="73">
    <mergeCell ref="S27:T27"/>
    <mergeCell ref="B26:C26"/>
    <mergeCell ref="D26:E26"/>
    <mergeCell ref="F26:L26"/>
    <mergeCell ref="S26:T26"/>
    <mergeCell ref="U26:V26"/>
    <mergeCell ref="B25:C25"/>
    <mergeCell ref="D25:E25"/>
    <mergeCell ref="F25:L25"/>
    <mergeCell ref="S25:T25"/>
    <mergeCell ref="U25:V25"/>
    <mergeCell ref="B24:C24"/>
    <mergeCell ref="D24:E24"/>
    <mergeCell ref="F24:L24"/>
    <mergeCell ref="S24:T24"/>
    <mergeCell ref="U24:V24"/>
    <mergeCell ref="B23:C23"/>
    <mergeCell ref="D23:E23"/>
    <mergeCell ref="F23:L23"/>
    <mergeCell ref="S23:T23"/>
    <mergeCell ref="U23:V23"/>
    <mergeCell ref="B21:C21"/>
    <mergeCell ref="D21:E21"/>
    <mergeCell ref="F21:L21"/>
    <mergeCell ref="S21:T21"/>
    <mergeCell ref="U21:V21"/>
    <mergeCell ref="B22:C22"/>
    <mergeCell ref="D22:E22"/>
    <mergeCell ref="F22:L22"/>
    <mergeCell ref="S22:T22"/>
    <mergeCell ref="U22:V22"/>
    <mergeCell ref="B19:C19"/>
    <mergeCell ref="D19:E19"/>
    <mergeCell ref="F19:L19"/>
    <mergeCell ref="S19:T19"/>
    <mergeCell ref="U19:V19"/>
    <mergeCell ref="B20:C20"/>
    <mergeCell ref="D20:E20"/>
    <mergeCell ref="F20:L20"/>
    <mergeCell ref="S20:T20"/>
    <mergeCell ref="U20:V20"/>
    <mergeCell ref="B17:C17"/>
    <mergeCell ref="D17:E17"/>
    <mergeCell ref="F17:L17"/>
    <mergeCell ref="S17:T17"/>
    <mergeCell ref="U17:V17"/>
    <mergeCell ref="B18:C18"/>
    <mergeCell ref="D18:E18"/>
    <mergeCell ref="F18:L18"/>
    <mergeCell ref="S18:T18"/>
    <mergeCell ref="U18:V18"/>
    <mergeCell ref="B16:C16"/>
    <mergeCell ref="D16:E16"/>
    <mergeCell ref="F16:L16"/>
    <mergeCell ref="S16:T16"/>
    <mergeCell ref="U16:V16"/>
    <mergeCell ref="W14:W15"/>
    <mergeCell ref="X14:X15"/>
    <mergeCell ref="S11:T11"/>
    <mergeCell ref="U11:V11"/>
    <mergeCell ref="B14:C15"/>
    <mergeCell ref="D14:E15"/>
    <mergeCell ref="F14:L15"/>
    <mergeCell ref="O14:R14"/>
    <mergeCell ref="S14:T15"/>
    <mergeCell ref="U14:V15"/>
    <mergeCell ref="S10:T10"/>
    <mergeCell ref="U10:V10"/>
    <mergeCell ref="B1:D4"/>
    <mergeCell ref="L1:W2"/>
    <mergeCell ref="L3:W3"/>
    <mergeCell ref="L4:W4"/>
    <mergeCell ref="S9:W9"/>
  </mergeCells>
  <printOptions horizontalCentered="1" verticalCentered="1"/>
  <pageMargins left="0.19685039370078741" right="0.19685039370078741" top="0.59055118110236227" bottom="0.39370078740157483" header="0.23622047244094491" footer="0"/>
  <pageSetup scale="6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Q31"/>
  <sheetViews>
    <sheetView topLeftCell="A7" zoomScaleNormal="100" workbookViewId="0">
      <selection activeCell="F20" sqref="F20:L20"/>
    </sheetView>
  </sheetViews>
  <sheetFormatPr baseColWidth="10" defaultRowHeight="13.5" x14ac:dyDescent="0.25"/>
  <cols>
    <col min="1" max="1" width="7.7109375" style="13" customWidth="1"/>
    <col min="2" max="2" width="3.5703125" style="13" customWidth="1"/>
    <col min="3" max="3" width="3.42578125" style="13" customWidth="1"/>
    <col min="4" max="4" width="3.7109375" style="13" customWidth="1"/>
    <col min="5" max="5" width="5.42578125" style="13" customWidth="1"/>
    <col min="6" max="6" width="3.140625" style="13" customWidth="1"/>
    <col min="7" max="7" width="2" style="13" customWidth="1"/>
    <col min="8" max="8" width="1.85546875" style="13" customWidth="1"/>
    <col min="9" max="9" width="2.5703125" style="13" customWidth="1"/>
    <col min="10" max="10" width="1.85546875" style="13" customWidth="1"/>
    <col min="11" max="11" width="9.7109375" style="13" customWidth="1"/>
    <col min="12" max="12" width="45.28515625" style="13" customWidth="1"/>
    <col min="13" max="13" width="11.28515625" style="13" customWidth="1"/>
    <col min="14" max="14" width="11.85546875" style="13" customWidth="1"/>
    <col min="15" max="15" width="7" style="13" customWidth="1"/>
    <col min="16" max="16" width="7.42578125" style="13" customWidth="1"/>
    <col min="17" max="17" width="6.7109375" style="13" customWidth="1"/>
    <col min="18" max="18" width="6.28515625" style="13" customWidth="1"/>
    <col min="19" max="22" width="6.7109375" style="13" customWidth="1"/>
    <col min="23" max="23" width="12.7109375" style="13" customWidth="1"/>
    <col min="24" max="24" width="34.5703125" style="13" customWidth="1"/>
    <col min="25" max="41" width="11.42578125" style="13"/>
    <col min="42" max="42" width="12.28515625" style="13" customWidth="1"/>
    <col min="43" max="16384" width="11.42578125" style="13"/>
  </cols>
  <sheetData>
    <row r="1" spans="1:43" s="5" customFormat="1" ht="21.95" customHeight="1" x14ac:dyDescent="0.25">
      <c r="A1" s="2" t="s">
        <v>42</v>
      </c>
      <c r="B1" s="293"/>
      <c r="C1" s="294"/>
      <c r="D1" s="294"/>
      <c r="E1" s="132"/>
      <c r="F1" s="132"/>
      <c r="G1" s="132"/>
      <c r="H1" s="132"/>
      <c r="I1" s="132"/>
      <c r="J1" s="132"/>
      <c r="K1" s="3"/>
      <c r="L1" s="299" t="s">
        <v>26</v>
      </c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1"/>
      <c r="X1" s="4" t="s">
        <v>23</v>
      </c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s="8" customFormat="1" ht="21.95" customHeight="1" thickBot="1" x14ac:dyDescent="0.3">
      <c r="A2" s="2"/>
      <c r="B2" s="295"/>
      <c r="C2" s="296"/>
      <c r="D2" s="296"/>
      <c r="E2" s="133"/>
      <c r="F2" s="133"/>
      <c r="G2" s="133"/>
      <c r="H2" s="133"/>
      <c r="I2" s="133"/>
      <c r="J2" s="133"/>
      <c r="K2" s="6"/>
      <c r="L2" s="302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4"/>
      <c r="X2" s="7" t="s">
        <v>125</v>
      </c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s="8" customFormat="1" ht="21.95" customHeight="1" x14ac:dyDescent="0.25">
      <c r="A3" s="2"/>
      <c r="B3" s="295"/>
      <c r="C3" s="296"/>
      <c r="D3" s="296"/>
      <c r="E3" s="133"/>
      <c r="F3" s="133"/>
      <c r="G3" s="133"/>
      <c r="H3" s="133"/>
      <c r="I3" s="133"/>
      <c r="J3" s="133"/>
      <c r="K3" s="6"/>
      <c r="L3" s="305" t="s">
        <v>33</v>
      </c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7"/>
      <c r="X3" s="9" t="s">
        <v>21</v>
      </c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1:43" s="12" customFormat="1" ht="21.95" customHeight="1" thickBot="1" x14ac:dyDescent="0.3">
      <c r="A4" s="2"/>
      <c r="B4" s="297"/>
      <c r="C4" s="298"/>
      <c r="D4" s="298"/>
      <c r="E4" s="134"/>
      <c r="F4" s="134"/>
      <c r="G4" s="134"/>
      <c r="H4" s="134"/>
      <c r="I4" s="134"/>
      <c r="J4" s="134"/>
      <c r="K4" s="10"/>
      <c r="L4" s="308" t="s">
        <v>34</v>
      </c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10"/>
      <c r="X4" s="11" t="s">
        <v>25</v>
      </c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1:43" ht="14.25" thickBot="1" x14ac:dyDescent="0.3">
      <c r="A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43" s="14" customFormat="1" ht="20.100000000000001" customHeight="1" x14ac:dyDescent="0.3">
      <c r="B6" s="15" t="s">
        <v>36</v>
      </c>
      <c r="C6" s="16"/>
      <c r="D6" s="17"/>
      <c r="E6" s="17"/>
      <c r="F6" s="17"/>
      <c r="G6" s="16"/>
      <c r="H6" s="16" t="s">
        <v>126</v>
      </c>
      <c r="I6" s="17"/>
      <c r="J6" s="17"/>
      <c r="K6" s="16"/>
      <c r="L6" s="17"/>
      <c r="M6" s="17"/>
      <c r="N6" s="17"/>
      <c r="O6" s="17"/>
      <c r="P6" s="18"/>
      <c r="Q6" s="19"/>
      <c r="R6" s="19"/>
      <c r="S6" s="19"/>
      <c r="T6" s="19"/>
      <c r="U6" s="19"/>
      <c r="V6" s="19"/>
      <c r="W6" s="20"/>
      <c r="X6" s="21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</row>
    <row r="7" spans="1:43" s="14" customFormat="1" ht="20.100000000000001" customHeight="1" x14ac:dyDescent="0.3">
      <c r="B7" s="23" t="s">
        <v>22</v>
      </c>
      <c r="C7" s="24"/>
      <c r="D7" s="25"/>
      <c r="E7" s="25"/>
      <c r="F7" s="25"/>
      <c r="G7" s="25"/>
      <c r="H7" s="26"/>
      <c r="I7" s="24"/>
      <c r="J7" s="24" t="s">
        <v>127</v>
      </c>
      <c r="K7" s="25"/>
      <c r="L7" s="24"/>
      <c r="M7" s="25"/>
      <c r="N7" s="25"/>
      <c r="O7" s="25"/>
      <c r="P7" s="27"/>
      <c r="Q7" s="26"/>
      <c r="R7" s="26"/>
      <c r="S7" s="28" t="s">
        <v>37</v>
      </c>
      <c r="T7" s="29">
        <v>1</v>
      </c>
      <c r="U7" s="28" t="s">
        <v>38</v>
      </c>
      <c r="V7" s="29">
        <v>1</v>
      </c>
      <c r="W7" s="30"/>
      <c r="X7" s="31"/>
      <c r="Y7" s="22"/>
      <c r="Z7" s="22"/>
      <c r="AA7" s="22"/>
      <c r="AB7" s="22"/>
    </row>
    <row r="8" spans="1:43" s="14" customFormat="1" ht="20.100000000000001" customHeight="1" x14ac:dyDescent="0.3">
      <c r="B8" s="23" t="s">
        <v>0</v>
      </c>
      <c r="C8" s="24"/>
      <c r="D8" s="25"/>
      <c r="E8" s="25"/>
      <c r="F8" s="25"/>
      <c r="G8" s="25"/>
      <c r="H8" s="25"/>
      <c r="I8" s="25"/>
      <c r="J8" s="24"/>
      <c r="K8" s="24" t="s">
        <v>128</v>
      </c>
      <c r="L8" s="24"/>
      <c r="M8" s="25"/>
      <c r="N8" s="25"/>
      <c r="O8" s="25"/>
      <c r="P8" s="27"/>
      <c r="Q8" s="26"/>
      <c r="R8" s="26"/>
      <c r="S8" s="26"/>
      <c r="T8" s="26"/>
      <c r="U8" s="26"/>
      <c r="V8" s="26"/>
      <c r="W8" s="30"/>
      <c r="X8" s="31"/>
      <c r="Y8" s="22"/>
      <c r="Z8" s="22"/>
      <c r="AA8" s="22"/>
      <c r="AB8" s="22"/>
    </row>
    <row r="9" spans="1:43" s="14" customFormat="1" ht="20.100000000000001" customHeight="1" x14ac:dyDescent="0.3">
      <c r="B9" s="23" t="s">
        <v>1</v>
      </c>
      <c r="C9" s="24"/>
      <c r="D9" s="25"/>
      <c r="E9" s="25"/>
      <c r="F9" s="25"/>
      <c r="G9" s="26"/>
      <c r="H9" s="26"/>
      <c r="I9" s="32"/>
      <c r="J9" s="32" t="s">
        <v>31</v>
      </c>
      <c r="K9" s="26"/>
      <c r="L9" s="32"/>
      <c r="M9" s="25"/>
      <c r="N9" s="25"/>
      <c r="O9" s="25"/>
      <c r="P9" s="27"/>
      <c r="Q9" s="26"/>
      <c r="R9" s="26"/>
      <c r="S9" s="311" t="s">
        <v>35</v>
      </c>
      <c r="T9" s="312"/>
      <c r="U9" s="312"/>
      <c r="V9" s="312"/>
      <c r="W9" s="313"/>
      <c r="X9" s="31"/>
      <c r="Y9" s="22"/>
      <c r="Z9" s="22"/>
      <c r="AA9" s="22"/>
      <c r="AB9" s="22"/>
    </row>
    <row r="10" spans="1:43" s="14" customFormat="1" ht="20.100000000000001" customHeight="1" x14ac:dyDescent="0.3">
      <c r="B10" s="23" t="s">
        <v>30</v>
      </c>
      <c r="C10" s="24"/>
      <c r="D10" s="24"/>
      <c r="E10" s="24" t="s">
        <v>85</v>
      </c>
      <c r="F10" s="24"/>
      <c r="G10" s="24"/>
      <c r="H10" s="24"/>
      <c r="I10" s="24"/>
      <c r="J10" s="24"/>
      <c r="K10" s="24"/>
      <c r="L10" s="24"/>
      <c r="M10" s="25"/>
      <c r="N10" s="25"/>
      <c r="O10" s="25"/>
      <c r="P10" s="27"/>
      <c r="Q10" s="26"/>
      <c r="R10" s="26"/>
      <c r="S10" s="314" t="s">
        <v>4</v>
      </c>
      <c r="T10" s="315"/>
      <c r="U10" s="314" t="s">
        <v>5</v>
      </c>
      <c r="V10" s="315"/>
      <c r="W10" s="33" t="s">
        <v>6</v>
      </c>
      <c r="X10" s="31"/>
      <c r="Y10" s="22"/>
      <c r="Z10" s="22"/>
      <c r="AA10" s="22"/>
      <c r="AB10" s="22"/>
    </row>
    <row r="11" spans="1:43" s="14" customFormat="1" ht="20.100000000000001" customHeight="1" x14ac:dyDescent="0.3">
      <c r="B11" s="23" t="s">
        <v>2</v>
      </c>
      <c r="C11" s="24"/>
      <c r="D11" s="24"/>
      <c r="E11" s="24" t="s">
        <v>68</v>
      </c>
      <c r="F11" s="24"/>
      <c r="G11" s="24"/>
      <c r="H11" s="24"/>
      <c r="I11" s="24"/>
      <c r="J11" s="24"/>
      <c r="K11" s="24"/>
      <c r="L11" s="24"/>
      <c r="M11" s="25"/>
      <c r="N11" s="25"/>
      <c r="O11" s="25"/>
      <c r="P11" s="27"/>
      <c r="Q11" s="26"/>
      <c r="R11" s="26"/>
      <c r="S11" s="328"/>
      <c r="T11" s="329"/>
      <c r="U11" s="328"/>
      <c r="V11" s="329"/>
      <c r="W11" s="34"/>
      <c r="X11" s="31"/>
      <c r="Y11" s="22"/>
      <c r="Z11" s="22"/>
      <c r="AA11" s="22"/>
      <c r="AB11" s="22"/>
    </row>
    <row r="12" spans="1:43" s="14" customFormat="1" ht="20.100000000000001" customHeight="1" x14ac:dyDescent="0.3">
      <c r="B12" s="23" t="s">
        <v>3</v>
      </c>
      <c r="C12" s="24"/>
      <c r="D12" s="24"/>
      <c r="E12" s="24" t="s">
        <v>69</v>
      </c>
      <c r="F12" s="24"/>
      <c r="G12" s="24"/>
      <c r="H12" s="24"/>
      <c r="I12" s="24"/>
      <c r="J12" s="24"/>
      <c r="K12" s="24"/>
      <c r="L12" s="24"/>
      <c r="M12" s="25"/>
      <c r="N12" s="25"/>
      <c r="O12" s="25"/>
      <c r="P12" s="27"/>
      <c r="Q12" s="26"/>
      <c r="R12" s="26"/>
      <c r="S12" s="26"/>
      <c r="T12" s="26"/>
      <c r="U12" s="26"/>
      <c r="V12" s="26"/>
      <c r="W12" s="30"/>
      <c r="X12" s="31"/>
    </row>
    <row r="13" spans="1:43" ht="14.25" thickBot="1" x14ac:dyDescent="0.3">
      <c r="B13" s="5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57"/>
      <c r="X13" s="58"/>
    </row>
    <row r="14" spans="1:43" s="35" customFormat="1" ht="25.5" customHeight="1" x14ac:dyDescent="0.2">
      <c r="B14" s="330" t="s">
        <v>29</v>
      </c>
      <c r="C14" s="331"/>
      <c r="D14" s="334" t="s">
        <v>8</v>
      </c>
      <c r="E14" s="331"/>
      <c r="F14" s="334" t="s">
        <v>7</v>
      </c>
      <c r="G14" s="335"/>
      <c r="H14" s="335"/>
      <c r="I14" s="335"/>
      <c r="J14" s="335"/>
      <c r="K14" s="335"/>
      <c r="L14" s="331"/>
      <c r="M14" s="54" t="s">
        <v>11</v>
      </c>
      <c r="N14" s="55" t="s">
        <v>12</v>
      </c>
      <c r="O14" s="342" t="s">
        <v>27</v>
      </c>
      <c r="P14" s="343"/>
      <c r="Q14" s="343"/>
      <c r="R14" s="344"/>
      <c r="S14" s="334" t="s">
        <v>39</v>
      </c>
      <c r="T14" s="331"/>
      <c r="U14" s="345" t="s">
        <v>17</v>
      </c>
      <c r="V14" s="346"/>
      <c r="W14" s="316" t="s">
        <v>40</v>
      </c>
      <c r="X14" s="318" t="s">
        <v>18</v>
      </c>
    </row>
    <row r="15" spans="1:43" s="36" customFormat="1" thickBot="1" x14ac:dyDescent="0.25">
      <c r="B15" s="332"/>
      <c r="C15" s="333"/>
      <c r="D15" s="336"/>
      <c r="E15" s="333"/>
      <c r="F15" s="336"/>
      <c r="G15" s="337"/>
      <c r="H15" s="337"/>
      <c r="I15" s="337"/>
      <c r="J15" s="337"/>
      <c r="K15" s="337"/>
      <c r="L15" s="333"/>
      <c r="M15" s="121" t="s">
        <v>9</v>
      </c>
      <c r="N15" s="121" t="s">
        <v>10</v>
      </c>
      <c r="O15" s="122" t="s">
        <v>13</v>
      </c>
      <c r="P15" s="121" t="s">
        <v>14</v>
      </c>
      <c r="Q15" s="121" t="s">
        <v>15</v>
      </c>
      <c r="R15" s="123" t="s">
        <v>16</v>
      </c>
      <c r="S15" s="336"/>
      <c r="T15" s="333"/>
      <c r="U15" s="347"/>
      <c r="V15" s="348"/>
      <c r="W15" s="317"/>
      <c r="X15" s="319"/>
    </row>
    <row r="16" spans="1:43" ht="16.5" x14ac:dyDescent="0.3">
      <c r="B16" s="364">
        <v>1</v>
      </c>
      <c r="C16" s="365"/>
      <c r="D16" s="365">
        <v>320</v>
      </c>
      <c r="E16" s="365"/>
      <c r="F16" s="366" t="s">
        <v>73</v>
      </c>
      <c r="G16" s="366"/>
      <c r="H16" s="366"/>
      <c r="I16" s="366"/>
      <c r="J16" s="366"/>
      <c r="K16" s="366"/>
      <c r="L16" s="366"/>
      <c r="M16" s="66">
        <v>39764</v>
      </c>
      <c r="N16" s="66">
        <v>43100</v>
      </c>
      <c r="O16" s="130">
        <v>6</v>
      </c>
      <c r="P16" s="130">
        <f t="shared" ref="P16:P23" si="0">B16</f>
        <v>1</v>
      </c>
      <c r="Q16" s="130" t="s">
        <v>41</v>
      </c>
      <c r="R16" s="130" t="s">
        <v>41</v>
      </c>
      <c r="S16" s="367">
        <v>198</v>
      </c>
      <c r="T16" s="367"/>
      <c r="U16" s="367" t="s">
        <v>28</v>
      </c>
      <c r="V16" s="367"/>
      <c r="W16" s="69" t="s">
        <v>32</v>
      </c>
      <c r="X16" s="125"/>
    </row>
    <row r="17" spans="2:24" ht="32.1" customHeight="1" x14ac:dyDescent="0.3">
      <c r="B17" s="368">
        <f>+B16+1</f>
        <v>2</v>
      </c>
      <c r="C17" s="369"/>
      <c r="D17" s="369">
        <v>320</v>
      </c>
      <c r="E17" s="369"/>
      <c r="F17" s="370" t="s">
        <v>74</v>
      </c>
      <c r="G17" s="370"/>
      <c r="H17" s="370"/>
      <c r="I17" s="370"/>
      <c r="J17" s="370"/>
      <c r="K17" s="370"/>
      <c r="L17" s="370"/>
      <c r="M17" s="37">
        <v>41334</v>
      </c>
      <c r="N17" s="37">
        <v>42724</v>
      </c>
      <c r="O17" s="129">
        <f>+O16</f>
        <v>6</v>
      </c>
      <c r="P17" s="129">
        <f t="shared" si="0"/>
        <v>2</v>
      </c>
      <c r="Q17" s="129" t="s">
        <v>41</v>
      </c>
      <c r="R17" s="129" t="s">
        <v>41</v>
      </c>
      <c r="S17" s="371">
        <v>172</v>
      </c>
      <c r="T17" s="371"/>
      <c r="U17" s="371" t="s">
        <v>28</v>
      </c>
      <c r="V17" s="371"/>
      <c r="W17" s="38" t="s">
        <v>32</v>
      </c>
      <c r="X17" s="127"/>
    </row>
    <row r="18" spans="2:24" ht="32.1" customHeight="1" x14ac:dyDescent="0.3">
      <c r="B18" s="368">
        <f t="shared" ref="B18:B23" si="1">+B17+1</f>
        <v>3</v>
      </c>
      <c r="C18" s="369"/>
      <c r="D18" s="369">
        <v>320</v>
      </c>
      <c r="E18" s="369"/>
      <c r="F18" s="370" t="s">
        <v>76</v>
      </c>
      <c r="G18" s="370"/>
      <c r="H18" s="370"/>
      <c r="I18" s="370"/>
      <c r="J18" s="370"/>
      <c r="K18" s="370"/>
      <c r="L18" s="370"/>
      <c r="M18" s="37">
        <v>41730</v>
      </c>
      <c r="N18" s="37">
        <v>42558</v>
      </c>
      <c r="O18" s="129">
        <f t="shared" ref="O18:O26" si="2">+O17</f>
        <v>6</v>
      </c>
      <c r="P18" s="129">
        <f t="shared" si="0"/>
        <v>3</v>
      </c>
      <c r="Q18" s="129" t="s">
        <v>41</v>
      </c>
      <c r="R18" s="129" t="s">
        <v>41</v>
      </c>
      <c r="S18" s="371">
        <v>44</v>
      </c>
      <c r="T18" s="371"/>
      <c r="U18" s="371" t="s">
        <v>28</v>
      </c>
      <c r="V18" s="371"/>
      <c r="W18" s="38" t="s">
        <v>32</v>
      </c>
      <c r="X18" s="126"/>
    </row>
    <row r="19" spans="2:24" ht="16.5" x14ac:dyDescent="0.3">
      <c r="B19" s="368">
        <f t="shared" si="1"/>
        <v>4</v>
      </c>
      <c r="C19" s="369"/>
      <c r="D19" s="369">
        <v>320</v>
      </c>
      <c r="E19" s="369"/>
      <c r="F19" s="370" t="s">
        <v>77</v>
      </c>
      <c r="G19" s="370"/>
      <c r="H19" s="370"/>
      <c r="I19" s="370"/>
      <c r="J19" s="370"/>
      <c r="K19" s="370"/>
      <c r="L19" s="370"/>
      <c r="M19" s="37">
        <v>42258</v>
      </c>
      <c r="N19" s="37">
        <v>43783</v>
      </c>
      <c r="O19" s="129">
        <f t="shared" si="2"/>
        <v>6</v>
      </c>
      <c r="P19" s="129">
        <f t="shared" si="0"/>
        <v>4</v>
      </c>
      <c r="Q19" s="129" t="s">
        <v>41</v>
      </c>
      <c r="R19" s="129" t="s">
        <v>41</v>
      </c>
      <c r="S19" s="371">
        <v>136</v>
      </c>
      <c r="T19" s="371"/>
      <c r="U19" s="371" t="s">
        <v>28</v>
      </c>
      <c r="V19" s="371"/>
      <c r="W19" s="38" t="s">
        <v>32</v>
      </c>
      <c r="X19" s="127"/>
    </row>
    <row r="20" spans="2:24" ht="32.1" customHeight="1" x14ac:dyDescent="0.3">
      <c r="B20" s="368">
        <f t="shared" si="1"/>
        <v>5</v>
      </c>
      <c r="C20" s="369"/>
      <c r="D20" s="369">
        <v>320</v>
      </c>
      <c r="E20" s="369"/>
      <c r="F20" s="370" t="s">
        <v>79</v>
      </c>
      <c r="G20" s="370"/>
      <c r="H20" s="370"/>
      <c r="I20" s="370"/>
      <c r="J20" s="370"/>
      <c r="K20" s="370"/>
      <c r="L20" s="370"/>
      <c r="M20" s="37">
        <v>42489</v>
      </c>
      <c r="N20" s="37">
        <v>43220</v>
      </c>
      <c r="O20" s="129">
        <f t="shared" si="2"/>
        <v>6</v>
      </c>
      <c r="P20" s="129">
        <f t="shared" si="0"/>
        <v>5</v>
      </c>
      <c r="Q20" s="129" t="s">
        <v>41</v>
      </c>
      <c r="R20" s="129" t="s">
        <v>41</v>
      </c>
      <c r="S20" s="371">
        <v>56</v>
      </c>
      <c r="T20" s="371"/>
      <c r="U20" s="371" t="s">
        <v>28</v>
      </c>
      <c r="V20" s="371"/>
      <c r="W20" s="38" t="s">
        <v>32</v>
      </c>
      <c r="X20" s="127"/>
    </row>
    <row r="21" spans="2:24" ht="16.5" x14ac:dyDescent="0.3">
      <c r="B21" s="368">
        <f t="shared" si="1"/>
        <v>6</v>
      </c>
      <c r="C21" s="369"/>
      <c r="D21" s="369">
        <v>320</v>
      </c>
      <c r="E21" s="369"/>
      <c r="F21" s="370" t="s">
        <v>80</v>
      </c>
      <c r="G21" s="370"/>
      <c r="H21" s="370"/>
      <c r="I21" s="370"/>
      <c r="J21" s="370"/>
      <c r="K21" s="370"/>
      <c r="L21" s="370"/>
      <c r="M21" s="37">
        <v>42052</v>
      </c>
      <c r="N21" s="37">
        <v>42991</v>
      </c>
      <c r="O21" s="129">
        <f t="shared" si="2"/>
        <v>6</v>
      </c>
      <c r="P21" s="129">
        <f t="shared" si="0"/>
        <v>6</v>
      </c>
      <c r="Q21" s="129" t="s">
        <v>41</v>
      </c>
      <c r="R21" s="129" t="s">
        <v>41</v>
      </c>
      <c r="S21" s="371">
        <v>100</v>
      </c>
      <c r="T21" s="371"/>
      <c r="U21" s="371" t="s">
        <v>28</v>
      </c>
      <c r="V21" s="371"/>
      <c r="W21" s="38" t="s">
        <v>32</v>
      </c>
      <c r="X21" s="127"/>
    </row>
    <row r="22" spans="2:24" ht="16.5" x14ac:dyDescent="0.3">
      <c r="B22" s="368">
        <f t="shared" si="1"/>
        <v>7</v>
      </c>
      <c r="C22" s="369"/>
      <c r="D22" s="369">
        <v>320</v>
      </c>
      <c r="E22" s="369"/>
      <c r="F22" s="370" t="s">
        <v>83</v>
      </c>
      <c r="G22" s="370"/>
      <c r="H22" s="370"/>
      <c r="I22" s="370"/>
      <c r="J22" s="370"/>
      <c r="K22" s="370"/>
      <c r="L22" s="370"/>
      <c r="M22" s="37">
        <v>42090</v>
      </c>
      <c r="N22" s="37">
        <v>43783</v>
      </c>
      <c r="O22" s="129">
        <f t="shared" si="2"/>
        <v>6</v>
      </c>
      <c r="P22" s="129">
        <f t="shared" si="0"/>
        <v>7</v>
      </c>
      <c r="Q22" s="129" t="s">
        <v>41</v>
      </c>
      <c r="R22" s="129" t="s">
        <v>41</v>
      </c>
      <c r="S22" s="371">
        <f>108+3</f>
        <v>111</v>
      </c>
      <c r="T22" s="371"/>
      <c r="U22" s="371" t="s">
        <v>28</v>
      </c>
      <c r="V22" s="371"/>
      <c r="W22" s="38" t="s">
        <v>32</v>
      </c>
      <c r="X22" s="127"/>
    </row>
    <row r="23" spans="2:24" ht="32.1" customHeight="1" x14ac:dyDescent="0.3">
      <c r="B23" s="368">
        <f t="shared" si="1"/>
        <v>8</v>
      </c>
      <c r="C23" s="369"/>
      <c r="D23" s="369">
        <v>320</v>
      </c>
      <c r="E23" s="369"/>
      <c r="F23" s="370" t="s">
        <v>84</v>
      </c>
      <c r="G23" s="370"/>
      <c r="H23" s="370"/>
      <c r="I23" s="370"/>
      <c r="J23" s="370"/>
      <c r="K23" s="370"/>
      <c r="L23" s="370"/>
      <c r="M23" s="37">
        <v>42034</v>
      </c>
      <c r="N23" s="37">
        <v>42984</v>
      </c>
      <c r="O23" s="129">
        <f t="shared" si="2"/>
        <v>6</v>
      </c>
      <c r="P23" s="129">
        <f t="shared" si="0"/>
        <v>8</v>
      </c>
      <c r="Q23" s="129" t="s">
        <v>41</v>
      </c>
      <c r="R23" s="129" t="s">
        <v>41</v>
      </c>
      <c r="S23" s="371">
        <v>67</v>
      </c>
      <c r="T23" s="371"/>
      <c r="U23" s="371" t="s">
        <v>28</v>
      </c>
      <c r="V23" s="371"/>
      <c r="W23" s="38" t="s">
        <v>32</v>
      </c>
      <c r="X23" s="127"/>
    </row>
    <row r="24" spans="2:24" ht="32.1" customHeight="1" x14ac:dyDescent="0.3">
      <c r="B24" s="368">
        <f>+B23+1</f>
        <v>9</v>
      </c>
      <c r="C24" s="369"/>
      <c r="D24" s="369">
        <v>320</v>
      </c>
      <c r="E24" s="369"/>
      <c r="F24" s="378" t="s">
        <v>103</v>
      </c>
      <c r="G24" s="378"/>
      <c r="H24" s="378"/>
      <c r="I24" s="378"/>
      <c r="J24" s="378"/>
      <c r="K24" s="378"/>
      <c r="L24" s="378"/>
      <c r="M24" s="119">
        <v>42108</v>
      </c>
      <c r="N24" s="119">
        <v>42445</v>
      </c>
      <c r="O24" s="129">
        <f t="shared" si="2"/>
        <v>6</v>
      </c>
      <c r="P24" s="120">
        <f>B24</f>
        <v>9</v>
      </c>
      <c r="Q24" s="120" t="s">
        <v>41</v>
      </c>
      <c r="R24" s="120" t="s">
        <v>41</v>
      </c>
      <c r="S24" s="379">
        <v>239</v>
      </c>
      <c r="T24" s="379"/>
      <c r="U24" s="371" t="s">
        <v>28</v>
      </c>
      <c r="V24" s="371"/>
      <c r="W24" s="38" t="s">
        <v>32</v>
      </c>
      <c r="X24" s="126"/>
    </row>
    <row r="25" spans="2:24" ht="32.1" customHeight="1" x14ac:dyDescent="0.3">
      <c r="B25" s="368">
        <f>+B24+1</f>
        <v>10</v>
      </c>
      <c r="C25" s="369"/>
      <c r="D25" s="369">
        <v>320</v>
      </c>
      <c r="E25" s="369"/>
      <c r="F25" s="378" t="s">
        <v>104</v>
      </c>
      <c r="G25" s="378"/>
      <c r="H25" s="378"/>
      <c r="I25" s="378"/>
      <c r="J25" s="378"/>
      <c r="K25" s="378"/>
      <c r="L25" s="378"/>
      <c r="M25" s="119">
        <v>42452</v>
      </c>
      <c r="N25" s="119">
        <v>42573</v>
      </c>
      <c r="O25" s="129">
        <f t="shared" si="2"/>
        <v>6</v>
      </c>
      <c r="P25" s="120">
        <f>B25</f>
        <v>10</v>
      </c>
      <c r="Q25" s="120" t="s">
        <v>41</v>
      </c>
      <c r="R25" s="120" t="s">
        <v>41</v>
      </c>
      <c r="S25" s="379">
        <v>250</v>
      </c>
      <c r="T25" s="379"/>
      <c r="U25" s="371" t="s">
        <v>28</v>
      </c>
      <c r="V25" s="371"/>
      <c r="W25" s="38" t="s">
        <v>32</v>
      </c>
      <c r="X25" s="126"/>
    </row>
    <row r="26" spans="2:24" ht="32.1" customHeight="1" x14ac:dyDescent="0.3">
      <c r="B26" s="368">
        <f>+B25+1</f>
        <v>11</v>
      </c>
      <c r="C26" s="369"/>
      <c r="D26" s="369">
        <v>320</v>
      </c>
      <c r="E26" s="369"/>
      <c r="F26" s="378" t="s">
        <v>105</v>
      </c>
      <c r="G26" s="378"/>
      <c r="H26" s="378"/>
      <c r="I26" s="378"/>
      <c r="J26" s="378"/>
      <c r="K26" s="378"/>
      <c r="L26" s="378"/>
      <c r="M26" s="119">
        <v>42642</v>
      </c>
      <c r="N26" s="119">
        <v>42853</v>
      </c>
      <c r="O26" s="129">
        <f t="shared" si="2"/>
        <v>6</v>
      </c>
      <c r="P26" s="120">
        <f>B26</f>
        <v>11</v>
      </c>
      <c r="Q26" s="120" t="s">
        <v>41</v>
      </c>
      <c r="R26" s="120" t="s">
        <v>41</v>
      </c>
      <c r="S26" s="379">
        <v>205</v>
      </c>
      <c r="T26" s="379"/>
      <c r="U26" s="371" t="s">
        <v>28</v>
      </c>
      <c r="V26" s="371"/>
      <c r="W26" s="38" t="s">
        <v>32</v>
      </c>
      <c r="X26" s="126"/>
    </row>
    <row r="27" spans="2:24" ht="32.1" customHeight="1" thickBot="1" x14ac:dyDescent="0.35">
      <c r="B27" s="373">
        <f>+B26+1</f>
        <v>12</v>
      </c>
      <c r="C27" s="374"/>
      <c r="D27" s="374">
        <v>320</v>
      </c>
      <c r="E27" s="374"/>
      <c r="F27" s="376" t="s">
        <v>106</v>
      </c>
      <c r="G27" s="376"/>
      <c r="H27" s="376"/>
      <c r="I27" s="376"/>
      <c r="J27" s="376"/>
      <c r="K27" s="376"/>
      <c r="L27" s="376"/>
      <c r="M27" s="140">
        <v>42857</v>
      </c>
      <c r="N27" s="140">
        <v>43011</v>
      </c>
      <c r="O27" s="128">
        <f>+O26</f>
        <v>6</v>
      </c>
      <c r="P27" s="141">
        <f>B27</f>
        <v>12</v>
      </c>
      <c r="Q27" s="141" t="s">
        <v>41</v>
      </c>
      <c r="R27" s="141" t="s">
        <v>41</v>
      </c>
      <c r="S27" s="377">
        <v>170</v>
      </c>
      <c r="T27" s="377"/>
      <c r="U27" s="372" t="s">
        <v>28</v>
      </c>
      <c r="V27" s="372"/>
      <c r="W27" s="117" t="s">
        <v>32</v>
      </c>
      <c r="X27" s="142"/>
    </row>
    <row r="28" spans="2:24" ht="16.5" x14ac:dyDescent="0.3">
      <c r="B28" s="113" t="s">
        <v>19</v>
      </c>
      <c r="C28" s="114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357">
        <f>SUM(S16:T27)</f>
        <v>1748</v>
      </c>
      <c r="T28" s="357"/>
      <c r="U28" s="26"/>
      <c r="V28" s="26"/>
      <c r="W28" s="30"/>
      <c r="X28" s="31" t="s">
        <v>43</v>
      </c>
    </row>
    <row r="29" spans="2:24" ht="16.5" x14ac:dyDescent="0.3">
      <c r="B29" s="45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7"/>
      <c r="X29" s="48"/>
    </row>
    <row r="30" spans="2:24" ht="18" customHeight="1" x14ac:dyDescent="0.3">
      <c r="B30" s="40" t="s">
        <v>20</v>
      </c>
      <c r="C30" s="41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3"/>
      <c r="X30" s="44"/>
    </row>
    <row r="31" spans="2:24" ht="17.25" thickBot="1" x14ac:dyDescent="0.35">
      <c r="B31" s="49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1"/>
      <c r="X31" s="52"/>
    </row>
  </sheetData>
  <mergeCells count="78">
    <mergeCell ref="U27:V27"/>
    <mergeCell ref="B24:C24"/>
    <mergeCell ref="D24:E24"/>
    <mergeCell ref="F24:L24"/>
    <mergeCell ref="S24:T24"/>
    <mergeCell ref="U24:V24"/>
    <mergeCell ref="B26:C26"/>
    <mergeCell ref="D26:E26"/>
    <mergeCell ref="F26:L26"/>
    <mergeCell ref="S26:T26"/>
    <mergeCell ref="U26:V26"/>
    <mergeCell ref="U23:V23"/>
    <mergeCell ref="B25:C25"/>
    <mergeCell ref="D25:E25"/>
    <mergeCell ref="F25:L25"/>
    <mergeCell ref="S25:T25"/>
    <mergeCell ref="U25:V25"/>
    <mergeCell ref="S28:T28"/>
    <mergeCell ref="B21:C21"/>
    <mergeCell ref="D21:E21"/>
    <mergeCell ref="F21:L21"/>
    <mergeCell ref="S21:T21"/>
    <mergeCell ref="B23:C23"/>
    <mergeCell ref="D23:E23"/>
    <mergeCell ref="F23:L23"/>
    <mergeCell ref="S23:T23"/>
    <mergeCell ref="B27:C27"/>
    <mergeCell ref="D27:E27"/>
    <mergeCell ref="F27:L27"/>
    <mergeCell ref="S27:T27"/>
    <mergeCell ref="U21:V21"/>
    <mergeCell ref="B22:C22"/>
    <mergeCell ref="D22:E22"/>
    <mergeCell ref="F22:L22"/>
    <mergeCell ref="S22:T22"/>
    <mergeCell ref="U22:V22"/>
    <mergeCell ref="B20:C20"/>
    <mergeCell ref="D20:E20"/>
    <mergeCell ref="F20:L20"/>
    <mergeCell ref="S20:T20"/>
    <mergeCell ref="U20:V20"/>
    <mergeCell ref="B18:C18"/>
    <mergeCell ref="D18:E18"/>
    <mergeCell ref="F18:L18"/>
    <mergeCell ref="S18:T18"/>
    <mergeCell ref="U18:V18"/>
    <mergeCell ref="B19:C19"/>
    <mergeCell ref="D19:E19"/>
    <mergeCell ref="F19:L19"/>
    <mergeCell ref="S19:T19"/>
    <mergeCell ref="U19:V19"/>
    <mergeCell ref="B17:C17"/>
    <mergeCell ref="D17:E17"/>
    <mergeCell ref="F17:L17"/>
    <mergeCell ref="S17:T17"/>
    <mergeCell ref="U17:V17"/>
    <mergeCell ref="B16:C16"/>
    <mergeCell ref="D16:E16"/>
    <mergeCell ref="F16:L16"/>
    <mergeCell ref="S16:T16"/>
    <mergeCell ref="U16:V16"/>
    <mergeCell ref="W14:W15"/>
    <mergeCell ref="X14:X15"/>
    <mergeCell ref="S11:T11"/>
    <mergeCell ref="U11:V11"/>
    <mergeCell ref="B14:C15"/>
    <mergeCell ref="D14:E15"/>
    <mergeCell ref="F14:L15"/>
    <mergeCell ref="O14:R14"/>
    <mergeCell ref="S14:T15"/>
    <mergeCell ref="U14:V15"/>
    <mergeCell ref="S10:T10"/>
    <mergeCell ref="U10:V10"/>
    <mergeCell ref="B1:D4"/>
    <mergeCell ref="L1:W2"/>
    <mergeCell ref="L3:W3"/>
    <mergeCell ref="L4:W4"/>
    <mergeCell ref="S9:W9"/>
  </mergeCells>
  <printOptions horizontalCentered="1" verticalCentered="1"/>
  <pageMargins left="0.19685039370078741" right="0.19685039370078741" top="0.59055118110236227" bottom="0.39370078740157483" header="0.23622047244094491" footer="0"/>
  <pageSetup scale="6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Q55"/>
  <sheetViews>
    <sheetView zoomScaleNormal="100" workbookViewId="0">
      <selection activeCell="S29" sqref="S29:T29"/>
    </sheetView>
  </sheetViews>
  <sheetFormatPr baseColWidth="10" defaultRowHeight="13.5" x14ac:dyDescent="0.25"/>
  <cols>
    <col min="1" max="1" width="7.7109375" style="13" customWidth="1"/>
    <col min="2" max="2" width="3.5703125" style="13" customWidth="1"/>
    <col min="3" max="3" width="3.42578125" style="13" customWidth="1"/>
    <col min="4" max="4" width="3.7109375" style="13" customWidth="1"/>
    <col min="5" max="5" width="5.42578125" style="13" customWidth="1"/>
    <col min="6" max="6" width="3.140625" style="13" customWidth="1"/>
    <col min="7" max="7" width="2" style="13" customWidth="1"/>
    <col min="8" max="8" width="1.85546875" style="13" customWidth="1"/>
    <col min="9" max="9" width="2.5703125" style="13" customWidth="1"/>
    <col min="10" max="10" width="1.85546875" style="13" customWidth="1"/>
    <col min="11" max="11" width="9.7109375" style="13" customWidth="1"/>
    <col min="12" max="12" width="45.28515625" style="13" customWidth="1"/>
    <col min="13" max="13" width="11.28515625" style="13" customWidth="1"/>
    <col min="14" max="14" width="11.85546875" style="13" customWidth="1"/>
    <col min="15" max="15" width="7" style="13" customWidth="1"/>
    <col min="16" max="16" width="7.42578125" style="13" customWidth="1"/>
    <col min="17" max="17" width="6.7109375" style="13" customWidth="1"/>
    <col min="18" max="18" width="6.28515625" style="13" customWidth="1"/>
    <col min="19" max="22" width="6.7109375" style="13" customWidth="1"/>
    <col min="23" max="23" width="12.7109375" style="13" customWidth="1"/>
    <col min="24" max="24" width="34.5703125" style="13" customWidth="1"/>
    <col min="25" max="41" width="11.42578125" style="13"/>
    <col min="42" max="42" width="12.28515625" style="13" customWidth="1"/>
    <col min="43" max="16384" width="11.42578125" style="13"/>
  </cols>
  <sheetData>
    <row r="1" spans="1:43" s="5" customFormat="1" ht="21.95" customHeight="1" x14ac:dyDescent="0.25">
      <c r="A1" s="2" t="s">
        <v>42</v>
      </c>
      <c r="B1" s="293"/>
      <c r="C1" s="294"/>
      <c r="D1" s="294"/>
      <c r="E1" s="110"/>
      <c r="F1" s="110"/>
      <c r="G1" s="110"/>
      <c r="H1" s="110"/>
      <c r="I1" s="110"/>
      <c r="J1" s="110"/>
      <c r="K1" s="3"/>
      <c r="L1" s="299" t="s">
        <v>26</v>
      </c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1"/>
      <c r="X1" s="4" t="s">
        <v>23</v>
      </c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s="8" customFormat="1" ht="21.95" customHeight="1" thickBot="1" x14ac:dyDescent="0.3">
      <c r="A2" s="2"/>
      <c r="B2" s="295"/>
      <c r="C2" s="296"/>
      <c r="D2" s="296"/>
      <c r="E2" s="111"/>
      <c r="F2" s="111"/>
      <c r="G2" s="111"/>
      <c r="H2" s="111"/>
      <c r="I2" s="111"/>
      <c r="J2" s="111"/>
      <c r="K2" s="6"/>
      <c r="L2" s="302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4"/>
      <c r="X2" s="7" t="s">
        <v>24</v>
      </c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s="8" customFormat="1" ht="21.95" customHeight="1" x14ac:dyDescent="0.25">
      <c r="A3" s="2"/>
      <c r="B3" s="295"/>
      <c r="C3" s="296"/>
      <c r="D3" s="296"/>
      <c r="E3" s="111"/>
      <c r="F3" s="111"/>
      <c r="G3" s="111"/>
      <c r="H3" s="111"/>
      <c r="I3" s="111"/>
      <c r="J3" s="111"/>
      <c r="K3" s="6"/>
      <c r="L3" s="305" t="s">
        <v>33</v>
      </c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7"/>
      <c r="X3" s="9" t="s">
        <v>21</v>
      </c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1:43" s="12" customFormat="1" ht="21.95" customHeight="1" thickBot="1" x14ac:dyDescent="0.3">
      <c r="A4" s="2"/>
      <c r="B4" s="297"/>
      <c r="C4" s="298"/>
      <c r="D4" s="298"/>
      <c r="E4" s="112"/>
      <c r="F4" s="112"/>
      <c r="G4" s="112"/>
      <c r="H4" s="112"/>
      <c r="I4" s="112"/>
      <c r="J4" s="112"/>
      <c r="K4" s="10"/>
      <c r="L4" s="308" t="s">
        <v>34</v>
      </c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10"/>
      <c r="X4" s="11" t="s">
        <v>25</v>
      </c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1:43" ht="14.25" thickBot="1" x14ac:dyDescent="0.3">
      <c r="A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43" s="14" customFormat="1" ht="20.100000000000001" customHeight="1" x14ac:dyDescent="0.3">
      <c r="B6" s="15" t="s">
        <v>36</v>
      </c>
      <c r="C6" s="16"/>
      <c r="D6" s="17"/>
      <c r="E6" s="17"/>
      <c r="F6" s="17"/>
      <c r="G6" s="16"/>
      <c r="H6" s="16" t="s">
        <v>126</v>
      </c>
      <c r="I6" s="17"/>
      <c r="J6" s="17"/>
      <c r="K6" s="16"/>
      <c r="L6" s="17"/>
      <c r="M6" s="17"/>
      <c r="N6" s="17"/>
      <c r="O6" s="17"/>
      <c r="P6" s="18"/>
      <c r="Q6" s="19"/>
      <c r="R6" s="19"/>
      <c r="S6" s="19"/>
      <c r="T6" s="19"/>
      <c r="U6" s="19"/>
      <c r="V6" s="19"/>
      <c r="W6" s="20"/>
      <c r="X6" s="21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</row>
    <row r="7" spans="1:43" s="14" customFormat="1" ht="20.100000000000001" customHeight="1" x14ac:dyDescent="0.3">
      <c r="B7" s="23" t="s">
        <v>22</v>
      </c>
      <c r="C7" s="24"/>
      <c r="D7" s="25"/>
      <c r="E7" s="25"/>
      <c r="F7" s="25"/>
      <c r="G7" s="25"/>
      <c r="H7" s="26"/>
      <c r="I7" s="24"/>
      <c r="J7" s="24" t="s">
        <v>127</v>
      </c>
      <c r="K7" s="25"/>
      <c r="L7" s="24"/>
      <c r="M7" s="25"/>
      <c r="N7" s="25"/>
      <c r="O7" s="25"/>
      <c r="P7" s="27"/>
      <c r="Q7" s="26"/>
      <c r="R7" s="26"/>
      <c r="S7" s="28" t="s">
        <v>37</v>
      </c>
      <c r="T7" s="29">
        <v>1</v>
      </c>
      <c r="U7" s="28" t="s">
        <v>38</v>
      </c>
      <c r="V7" s="29">
        <v>1</v>
      </c>
      <c r="W7" s="30"/>
      <c r="X7" s="31"/>
      <c r="Y7" s="22"/>
      <c r="Z7" s="22"/>
      <c r="AA7" s="22"/>
      <c r="AB7" s="22"/>
    </row>
    <row r="8" spans="1:43" s="14" customFormat="1" ht="20.100000000000001" customHeight="1" x14ac:dyDescent="0.3">
      <c r="B8" s="23" t="s">
        <v>0</v>
      </c>
      <c r="C8" s="24"/>
      <c r="D8" s="25"/>
      <c r="E8" s="25"/>
      <c r="F8" s="25"/>
      <c r="G8" s="25"/>
      <c r="H8" s="25"/>
      <c r="I8" s="25"/>
      <c r="J8" s="24"/>
      <c r="K8" s="24" t="s">
        <v>128</v>
      </c>
      <c r="L8" s="24"/>
      <c r="M8" s="25"/>
      <c r="N8" s="25"/>
      <c r="O8" s="25"/>
      <c r="P8" s="27"/>
      <c r="Q8" s="26"/>
      <c r="R8" s="26"/>
      <c r="S8" s="26"/>
      <c r="T8" s="26"/>
      <c r="U8" s="26"/>
      <c r="V8" s="26"/>
      <c r="W8" s="30"/>
      <c r="X8" s="31"/>
      <c r="Y8" s="22"/>
      <c r="Z8" s="22"/>
      <c r="AA8" s="22"/>
      <c r="AB8" s="22"/>
    </row>
    <row r="9" spans="1:43" s="14" customFormat="1" ht="20.100000000000001" customHeight="1" x14ac:dyDescent="0.3">
      <c r="B9" s="23" t="s">
        <v>1</v>
      </c>
      <c r="C9" s="24"/>
      <c r="D9" s="25"/>
      <c r="E9" s="25"/>
      <c r="F9" s="25"/>
      <c r="G9" s="26"/>
      <c r="H9" s="26"/>
      <c r="I9" s="32"/>
      <c r="J9" s="32" t="s">
        <v>31</v>
      </c>
      <c r="K9" s="26"/>
      <c r="L9" s="32"/>
      <c r="M9" s="25"/>
      <c r="N9" s="25"/>
      <c r="O9" s="25"/>
      <c r="P9" s="27"/>
      <c r="Q9" s="26"/>
      <c r="R9" s="26"/>
      <c r="S9" s="311" t="s">
        <v>35</v>
      </c>
      <c r="T9" s="312"/>
      <c r="U9" s="312"/>
      <c r="V9" s="312"/>
      <c r="W9" s="313"/>
      <c r="X9" s="31"/>
      <c r="Y9" s="22"/>
      <c r="Z9" s="22"/>
      <c r="AA9" s="22"/>
      <c r="AB9" s="22"/>
    </row>
    <row r="10" spans="1:43" s="14" customFormat="1" ht="20.100000000000001" customHeight="1" x14ac:dyDescent="0.3">
      <c r="B10" s="23" t="s">
        <v>30</v>
      </c>
      <c r="C10" s="24"/>
      <c r="D10" s="24"/>
      <c r="E10" s="24" t="s">
        <v>85</v>
      </c>
      <c r="F10" s="24"/>
      <c r="G10" s="24"/>
      <c r="H10" s="24"/>
      <c r="I10" s="24"/>
      <c r="J10" s="24"/>
      <c r="K10" s="24"/>
      <c r="L10" s="24"/>
      <c r="M10" s="25"/>
      <c r="N10" s="25"/>
      <c r="O10" s="25"/>
      <c r="P10" s="27"/>
      <c r="Q10" s="26"/>
      <c r="R10" s="26"/>
      <c r="S10" s="314" t="s">
        <v>4</v>
      </c>
      <c r="T10" s="315"/>
      <c r="U10" s="314" t="s">
        <v>5</v>
      </c>
      <c r="V10" s="315"/>
      <c r="W10" s="33" t="s">
        <v>6</v>
      </c>
      <c r="X10" s="31"/>
      <c r="Y10" s="22"/>
      <c r="Z10" s="22"/>
      <c r="AA10" s="22"/>
      <c r="AB10" s="22"/>
    </row>
    <row r="11" spans="1:43" s="14" customFormat="1" ht="20.100000000000001" customHeight="1" x14ac:dyDescent="0.3">
      <c r="B11" s="23" t="s">
        <v>2</v>
      </c>
      <c r="C11" s="24"/>
      <c r="D11" s="24"/>
      <c r="E11" s="24" t="s">
        <v>68</v>
      </c>
      <c r="F11" s="24"/>
      <c r="G11" s="24"/>
      <c r="H11" s="24"/>
      <c r="I11" s="24"/>
      <c r="J11" s="24"/>
      <c r="K11" s="24"/>
      <c r="L11" s="24"/>
      <c r="M11" s="25"/>
      <c r="N11" s="25"/>
      <c r="O11" s="25"/>
      <c r="P11" s="27"/>
      <c r="Q11" s="26"/>
      <c r="R11" s="26"/>
      <c r="S11" s="328"/>
      <c r="T11" s="329"/>
      <c r="U11" s="328"/>
      <c r="V11" s="329"/>
      <c r="W11" s="34"/>
      <c r="X11" s="31"/>
      <c r="Y11" s="22"/>
      <c r="Z11" s="22"/>
      <c r="AA11" s="22"/>
      <c r="AB11" s="22"/>
    </row>
    <row r="12" spans="1:43" s="14" customFormat="1" ht="20.100000000000001" customHeight="1" x14ac:dyDescent="0.3">
      <c r="B12" s="23" t="s">
        <v>3</v>
      </c>
      <c r="C12" s="24"/>
      <c r="D12" s="24"/>
      <c r="E12" s="24" t="s">
        <v>69</v>
      </c>
      <c r="F12" s="24"/>
      <c r="G12" s="24"/>
      <c r="H12" s="24"/>
      <c r="I12" s="24"/>
      <c r="J12" s="24"/>
      <c r="K12" s="24"/>
      <c r="L12" s="24"/>
      <c r="M12" s="25"/>
      <c r="N12" s="25"/>
      <c r="O12" s="25"/>
      <c r="P12" s="27"/>
      <c r="Q12" s="26"/>
      <c r="R12" s="26"/>
      <c r="S12" s="26"/>
      <c r="T12" s="26"/>
      <c r="U12" s="26"/>
      <c r="V12" s="26"/>
      <c r="W12" s="30"/>
      <c r="X12" s="31"/>
    </row>
    <row r="13" spans="1:43" ht="14.25" thickBot="1" x14ac:dyDescent="0.3">
      <c r="B13" s="5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57"/>
      <c r="X13" s="58"/>
    </row>
    <row r="14" spans="1:43" s="35" customFormat="1" ht="25.5" customHeight="1" x14ac:dyDescent="0.2">
      <c r="B14" s="330" t="s">
        <v>29</v>
      </c>
      <c r="C14" s="331"/>
      <c r="D14" s="334" t="s">
        <v>8</v>
      </c>
      <c r="E14" s="331"/>
      <c r="F14" s="334" t="s">
        <v>7</v>
      </c>
      <c r="G14" s="335"/>
      <c r="H14" s="335"/>
      <c r="I14" s="335"/>
      <c r="J14" s="335"/>
      <c r="K14" s="335"/>
      <c r="L14" s="331"/>
      <c r="M14" s="54" t="s">
        <v>11</v>
      </c>
      <c r="N14" s="55" t="s">
        <v>12</v>
      </c>
      <c r="O14" s="342" t="s">
        <v>27</v>
      </c>
      <c r="P14" s="343"/>
      <c r="Q14" s="343"/>
      <c r="R14" s="344"/>
      <c r="S14" s="334" t="s">
        <v>39</v>
      </c>
      <c r="T14" s="331"/>
      <c r="U14" s="345" t="s">
        <v>17</v>
      </c>
      <c r="V14" s="346"/>
      <c r="W14" s="316" t="s">
        <v>40</v>
      </c>
      <c r="X14" s="318" t="s">
        <v>18</v>
      </c>
    </row>
    <row r="15" spans="1:43" s="36" customFormat="1" thickBot="1" x14ac:dyDescent="0.25">
      <c r="B15" s="339"/>
      <c r="C15" s="387"/>
      <c r="D15" s="388"/>
      <c r="E15" s="387"/>
      <c r="F15" s="388"/>
      <c r="G15" s="340"/>
      <c r="H15" s="340"/>
      <c r="I15" s="340"/>
      <c r="J15" s="340"/>
      <c r="K15" s="340"/>
      <c r="L15" s="387"/>
      <c r="M15" s="59" t="s">
        <v>9</v>
      </c>
      <c r="N15" s="59" t="s">
        <v>10</v>
      </c>
      <c r="O15" s="60" t="s">
        <v>13</v>
      </c>
      <c r="P15" s="59" t="s">
        <v>14</v>
      </c>
      <c r="Q15" s="59" t="s">
        <v>15</v>
      </c>
      <c r="R15" s="61" t="s">
        <v>16</v>
      </c>
      <c r="S15" s="388"/>
      <c r="T15" s="387"/>
      <c r="U15" s="389"/>
      <c r="V15" s="390"/>
      <c r="W15" s="385"/>
      <c r="X15" s="386"/>
    </row>
    <row r="16" spans="1:43" ht="16.5" x14ac:dyDescent="0.3">
      <c r="B16" s="349">
        <v>1</v>
      </c>
      <c r="C16" s="350"/>
      <c r="D16" s="351">
        <v>320</v>
      </c>
      <c r="E16" s="350"/>
      <c r="F16" s="352" t="s">
        <v>112</v>
      </c>
      <c r="G16" s="353"/>
      <c r="H16" s="353"/>
      <c r="I16" s="353"/>
      <c r="J16" s="353"/>
      <c r="K16" s="353"/>
      <c r="L16" s="354"/>
      <c r="M16" s="37">
        <v>42853</v>
      </c>
      <c r="N16" s="37">
        <v>42984</v>
      </c>
      <c r="O16" s="62">
        <v>5</v>
      </c>
      <c r="P16" s="1">
        <f t="shared" ref="P16:P28" si="0">+B16</f>
        <v>1</v>
      </c>
      <c r="Q16" s="62" t="s">
        <v>41</v>
      </c>
      <c r="R16" s="62" t="s">
        <v>41</v>
      </c>
      <c r="S16" s="328">
        <v>14</v>
      </c>
      <c r="T16" s="329"/>
      <c r="U16" s="328" t="s">
        <v>28</v>
      </c>
      <c r="V16" s="329"/>
      <c r="W16" s="38" t="s">
        <v>32</v>
      </c>
      <c r="X16" s="39"/>
    </row>
    <row r="17" spans="2:24" ht="16.5" x14ac:dyDescent="0.3">
      <c r="B17" s="349">
        <f>+B16+1</f>
        <v>2</v>
      </c>
      <c r="C17" s="350"/>
      <c r="D17" s="351">
        <f>+D16</f>
        <v>320</v>
      </c>
      <c r="E17" s="350"/>
      <c r="F17" s="352" t="s">
        <v>113</v>
      </c>
      <c r="G17" s="353"/>
      <c r="H17" s="353"/>
      <c r="I17" s="353"/>
      <c r="J17" s="353"/>
      <c r="K17" s="353"/>
      <c r="L17" s="354"/>
      <c r="M17" s="37">
        <v>43017</v>
      </c>
      <c r="N17" s="37">
        <v>43097</v>
      </c>
      <c r="O17" s="62">
        <f>+O16</f>
        <v>5</v>
      </c>
      <c r="P17" s="1">
        <f t="shared" si="0"/>
        <v>2</v>
      </c>
      <c r="Q17" s="62" t="s">
        <v>41</v>
      </c>
      <c r="R17" s="62" t="s">
        <v>41</v>
      </c>
      <c r="S17" s="328">
        <v>203</v>
      </c>
      <c r="T17" s="329"/>
      <c r="U17" s="328" t="s">
        <v>28</v>
      </c>
      <c r="V17" s="329"/>
      <c r="W17" s="38" t="s">
        <v>32</v>
      </c>
      <c r="X17" s="39"/>
    </row>
    <row r="18" spans="2:24" ht="16.5" x14ac:dyDescent="0.3">
      <c r="B18" s="349">
        <v>3</v>
      </c>
      <c r="C18" s="350"/>
      <c r="D18" s="351">
        <f t="shared" ref="D18:D28" si="1">+D17</f>
        <v>320</v>
      </c>
      <c r="E18" s="350"/>
      <c r="F18" s="352" t="s">
        <v>114</v>
      </c>
      <c r="G18" s="353"/>
      <c r="H18" s="353"/>
      <c r="I18" s="353"/>
      <c r="J18" s="353"/>
      <c r="K18" s="353"/>
      <c r="L18" s="354"/>
      <c r="M18" s="37">
        <v>43161</v>
      </c>
      <c r="N18" s="37">
        <v>43220</v>
      </c>
      <c r="O18" s="62">
        <f>+O17</f>
        <v>5</v>
      </c>
      <c r="P18" s="1">
        <f t="shared" si="0"/>
        <v>3</v>
      </c>
      <c r="Q18" s="62" t="s">
        <v>41</v>
      </c>
      <c r="R18" s="62" t="s">
        <v>41</v>
      </c>
      <c r="S18" s="328">
        <v>210</v>
      </c>
      <c r="T18" s="329"/>
      <c r="U18" s="328" t="s">
        <v>28</v>
      </c>
      <c r="V18" s="329"/>
      <c r="W18" s="38" t="s">
        <v>32</v>
      </c>
      <c r="X18" s="39"/>
    </row>
    <row r="19" spans="2:24" ht="16.5" x14ac:dyDescent="0.3">
      <c r="B19" s="349">
        <f>+B18+1</f>
        <v>4</v>
      </c>
      <c r="C19" s="350"/>
      <c r="D19" s="351">
        <f t="shared" si="1"/>
        <v>320</v>
      </c>
      <c r="E19" s="350"/>
      <c r="F19" s="382" t="s">
        <v>115</v>
      </c>
      <c r="G19" s="383"/>
      <c r="H19" s="383"/>
      <c r="I19" s="383"/>
      <c r="J19" s="383"/>
      <c r="K19" s="383"/>
      <c r="L19" s="384"/>
      <c r="M19" s="37">
        <v>43104</v>
      </c>
      <c r="N19" s="37">
        <v>43461</v>
      </c>
      <c r="O19" s="62">
        <f>+O18</f>
        <v>5</v>
      </c>
      <c r="P19" s="1">
        <f t="shared" si="0"/>
        <v>4</v>
      </c>
      <c r="Q19" s="62" t="s">
        <v>41</v>
      </c>
      <c r="R19" s="62" t="s">
        <v>41</v>
      </c>
      <c r="S19" s="328">
        <v>231</v>
      </c>
      <c r="T19" s="329"/>
      <c r="U19" s="328" t="s">
        <v>28</v>
      </c>
      <c r="V19" s="329"/>
      <c r="W19" s="38" t="s">
        <v>32</v>
      </c>
      <c r="X19" s="39"/>
    </row>
    <row r="20" spans="2:24" ht="16.5" x14ac:dyDescent="0.3">
      <c r="B20" s="349">
        <v>5</v>
      </c>
      <c r="C20" s="350"/>
      <c r="D20" s="351">
        <f t="shared" si="1"/>
        <v>320</v>
      </c>
      <c r="E20" s="350"/>
      <c r="F20" s="382" t="s">
        <v>116</v>
      </c>
      <c r="G20" s="383"/>
      <c r="H20" s="383"/>
      <c r="I20" s="383"/>
      <c r="J20" s="383"/>
      <c r="K20" s="383"/>
      <c r="L20" s="384"/>
      <c r="M20" s="37">
        <v>43129</v>
      </c>
      <c r="N20" s="37">
        <v>43447</v>
      </c>
      <c r="O20" s="62">
        <f t="shared" ref="O20:O22" si="2">+O19</f>
        <v>5</v>
      </c>
      <c r="P20" s="1">
        <f t="shared" si="0"/>
        <v>5</v>
      </c>
      <c r="Q20" s="62" t="s">
        <v>41</v>
      </c>
      <c r="R20" s="62" t="s">
        <v>41</v>
      </c>
      <c r="S20" s="328">
        <v>158</v>
      </c>
      <c r="T20" s="329"/>
      <c r="U20" s="328" t="s">
        <v>28</v>
      </c>
      <c r="V20" s="329"/>
      <c r="W20" s="38" t="s">
        <v>32</v>
      </c>
      <c r="X20" s="39"/>
    </row>
    <row r="21" spans="2:24" ht="32.1" customHeight="1" x14ac:dyDescent="0.3">
      <c r="B21" s="349">
        <f t="shared" ref="B21:B28" si="3">+B20+1</f>
        <v>6</v>
      </c>
      <c r="C21" s="350"/>
      <c r="D21" s="351">
        <f t="shared" si="1"/>
        <v>320</v>
      </c>
      <c r="E21" s="350"/>
      <c r="F21" s="382" t="s">
        <v>117</v>
      </c>
      <c r="G21" s="383"/>
      <c r="H21" s="383"/>
      <c r="I21" s="383"/>
      <c r="J21" s="383"/>
      <c r="K21" s="383"/>
      <c r="L21" s="384"/>
      <c r="M21" s="37">
        <v>43344</v>
      </c>
      <c r="N21" s="37" t="s">
        <v>107</v>
      </c>
      <c r="O21" s="62">
        <f t="shared" si="2"/>
        <v>5</v>
      </c>
      <c r="P21" s="1">
        <f t="shared" si="0"/>
        <v>6</v>
      </c>
      <c r="Q21" s="62" t="s">
        <v>41</v>
      </c>
      <c r="R21" s="62" t="s">
        <v>41</v>
      </c>
      <c r="S21" s="328">
        <v>162</v>
      </c>
      <c r="T21" s="329"/>
      <c r="U21" s="328" t="s">
        <v>28</v>
      </c>
      <c r="V21" s="329"/>
      <c r="W21" s="38" t="s">
        <v>32</v>
      </c>
      <c r="X21" s="39"/>
    </row>
    <row r="22" spans="2:24" ht="16.5" x14ac:dyDescent="0.3">
      <c r="B22" s="349">
        <f t="shared" si="3"/>
        <v>7</v>
      </c>
      <c r="C22" s="350"/>
      <c r="D22" s="351">
        <f t="shared" si="1"/>
        <v>320</v>
      </c>
      <c r="E22" s="350"/>
      <c r="F22" s="382" t="s">
        <v>118</v>
      </c>
      <c r="G22" s="383"/>
      <c r="H22" s="383"/>
      <c r="I22" s="383"/>
      <c r="J22" s="383"/>
      <c r="K22" s="383"/>
      <c r="L22" s="384"/>
      <c r="M22" s="37">
        <v>43101</v>
      </c>
      <c r="N22" s="37">
        <v>43465</v>
      </c>
      <c r="O22" s="62">
        <f t="shared" si="2"/>
        <v>5</v>
      </c>
      <c r="P22" s="1">
        <f t="shared" si="0"/>
        <v>7</v>
      </c>
      <c r="Q22" s="62" t="s">
        <v>41</v>
      </c>
      <c r="R22" s="62" t="s">
        <v>41</v>
      </c>
      <c r="S22" s="328">
        <v>51</v>
      </c>
      <c r="T22" s="329"/>
      <c r="U22" s="328" t="s">
        <v>28</v>
      </c>
      <c r="V22" s="329"/>
      <c r="W22" s="38" t="s">
        <v>32</v>
      </c>
      <c r="X22" s="39"/>
    </row>
    <row r="23" spans="2:24" ht="16.5" x14ac:dyDescent="0.3">
      <c r="B23" s="349">
        <f t="shared" si="3"/>
        <v>8</v>
      </c>
      <c r="C23" s="350"/>
      <c r="D23" s="351">
        <f t="shared" si="1"/>
        <v>320</v>
      </c>
      <c r="E23" s="350"/>
      <c r="F23" s="382" t="s">
        <v>118</v>
      </c>
      <c r="G23" s="383"/>
      <c r="H23" s="383"/>
      <c r="I23" s="383"/>
      <c r="J23" s="383"/>
      <c r="K23" s="383"/>
      <c r="L23" s="384"/>
      <c r="M23" s="37">
        <v>43466</v>
      </c>
      <c r="N23" s="37">
        <v>43830</v>
      </c>
      <c r="O23" s="62">
        <f t="shared" ref="O23:O27" si="4">+O17</f>
        <v>5</v>
      </c>
      <c r="P23" s="1">
        <f t="shared" si="0"/>
        <v>8</v>
      </c>
      <c r="Q23" s="62" t="s">
        <v>41</v>
      </c>
      <c r="R23" s="62" t="s">
        <v>41</v>
      </c>
      <c r="S23" s="328">
        <v>36</v>
      </c>
      <c r="T23" s="329"/>
      <c r="U23" s="328" t="s">
        <v>28</v>
      </c>
      <c r="V23" s="329"/>
      <c r="W23" s="38" t="s">
        <v>32</v>
      </c>
      <c r="X23" s="39"/>
    </row>
    <row r="24" spans="2:24" ht="16.5" x14ac:dyDescent="0.3">
      <c r="B24" s="349">
        <f t="shared" si="3"/>
        <v>9</v>
      </c>
      <c r="C24" s="350"/>
      <c r="D24" s="351">
        <f t="shared" si="1"/>
        <v>320</v>
      </c>
      <c r="E24" s="350"/>
      <c r="F24" s="382" t="s">
        <v>119</v>
      </c>
      <c r="G24" s="383"/>
      <c r="H24" s="383"/>
      <c r="I24" s="383"/>
      <c r="J24" s="383"/>
      <c r="K24" s="383"/>
      <c r="L24" s="384"/>
      <c r="M24" s="37">
        <v>43468</v>
      </c>
      <c r="N24" s="37">
        <v>43738</v>
      </c>
      <c r="O24" s="62">
        <f t="shared" si="4"/>
        <v>5</v>
      </c>
      <c r="P24" s="1">
        <f t="shared" si="0"/>
        <v>9</v>
      </c>
      <c r="Q24" s="62" t="s">
        <v>41</v>
      </c>
      <c r="R24" s="62" t="s">
        <v>41</v>
      </c>
      <c r="S24" s="328">
        <v>182</v>
      </c>
      <c r="T24" s="329"/>
      <c r="U24" s="328" t="s">
        <v>28</v>
      </c>
      <c r="V24" s="329"/>
      <c r="W24" s="38" t="s">
        <v>32</v>
      </c>
      <c r="X24" s="39"/>
    </row>
    <row r="25" spans="2:24" ht="16.5" x14ac:dyDescent="0.3">
      <c r="B25" s="349">
        <f t="shared" si="3"/>
        <v>10</v>
      </c>
      <c r="C25" s="350"/>
      <c r="D25" s="351">
        <f t="shared" si="1"/>
        <v>320</v>
      </c>
      <c r="E25" s="350"/>
      <c r="F25" s="382" t="s">
        <v>120</v>
      </c>
      <c r="G25" s="383"/>
      <c r="H25" s="383"/>
      <c r="I25" s="383"/>
      <c r="J25" s="383"/>
      <c r="K25" s="383"/>
      <c r="L25" s="384"/>
      <c r="M25" s="37">
        <v>43486</v>
      </c>
      <c r="N25" s="37">
        <v>43738</v>
      </c>
      <c r="O25" s="62">
        <f t="shared" si="4"/>
        <v>5</v>
      </c>
      <c r="P25" s="1">
        <f t="shared" si="0"/>
        <v>10</v>
      </c>
      <c r="Q25" s="62" t="s">
        <v>41</v>
      </c>
      <c r="R25" s="62" t="s">
        <v>41</v>
      </c>
      <c r="S25" s="328">
        <v>82</v>
      </c>
      <c r="T25" s="329"/>
      <c r="U25" s="328" t="s">
        <v>28</v>
      </c>
      <c r="V25" s="329"/>
      <c r="W25" s="38" t="s">
        <v>32</v>
      </c>
      <c r="X25" s="39"/>
    </row>
    <row r="26" spans="2:24" ht="16.5" x14ac:dyDescent="0.3">
      <c r="B26" s="349">
        <f t="shared" si="3"/>
        <v>11</v>
      </c>
      <c r="C26" s="350"/>
      <c r="D26" s="351">
        <f t="shared" si="1"/>
        <v>320</v>
      </c>
      <c r="E26" s="350"/>
      <c r="F26" s="382" t="s">
        <v>118</v>
      </c>
      <c r="G26" s="383"/>
      <c r="H26" s="383"/>
      <c r="I26" s="383"/>
      <c r="J26" s="383"/>
      <c r="K26" s="383"/>
      <c r="L26" s="384"/>
      <c r="M26" s="37">
        <v>42736</v>
      </c>
      <c r="N26" s="37">
        <v>43100</v>
      </c>
      <c r="O26" s="62">
        <f t="shared" si="4"/>
        <v>5</v>
      </c>
      <c r="P26" s="1">
        <f t="shared" si="0"/>
        <v>11</v>
      </c>
      <c r="Q26" s="62" t="s">
        <v>41</v>
      </c>
      <c r="R26" s="62" t="s">
        <v>41</v>
      </c>
      <c r="S26" s="328">
        <v>41</v>
      </c>
      <c r="T26" s="329"/>
      <c r="U26" s="328" t="s">
        <v>28</v>
      </c>
      <c r="V26" s="329"/>
      <c r="W26" s="38" t="s">
        <v>32</v>
      </c>
      <c r="X26" s="39"/>
    </row>
    <row r="27" spans="2:24" ht="16.5" x14ac:dyDescent="0.3">
      <c r="B27" s="349">
        <f t="shared" si="3"/>
        <v>12</v>
      </c>
      <c r="C27" s="350"/>
      <c r="D27" s="351">
        <f t="shared" si="1"/>
        <v>320</v>
      </c>
      <c r="E27" s="350"/>
      <c r="F27" s="382" t="s">
        <v>121</v>
      </c>
      <c r="G27" s="383"/>
      <c r="H27" s="383"/>
      <c r="I27" s="383"/>
      <c r="J27" s="383"/>
      <c r="K27" s="383"/>
      <c r="L27" s="384"/>
      <c r="M27" s="37">
        <v>42523</v>
      </c>
      <c r="N27" s="37">
        <v>42724</v>
      </c>
      <c r="O27" s="62">
        <f t="shared" si="4"/>
        <v>5</v>
      </c>
      <c r="P27" s="1">
        <f t="shared" si="0"/>
        <v>12</v>
      </c>
      <c r="Q27" s="62" t="s">
        <v>41</v>
      </c>
      <c r="R27" s="62" t="s">
        <v>41</v>
      </c>
      <c r="S27" s="328">
        <v>16</v>
      </c>
      <c r="T27" s="329"/>
      <c r="U27" s="328" t="s">
        <v>28</v>
      </c>
      <c r="V27" s="329"/>
      <c r="W27" s="38" t="s">
        <v>32</v>
      </c>
      <c r="X27" s="39"/>
    </row>
    <row r="28" spans="2:24" ht="32.1" customHeight="1" x14ac:dyDescent="0.3">
      <c r="B28" s="349">
        <f t="shared" si="3"/>
        <v>13</v>
      </c>
      <c r="C28" s="350"/>
      <c r="D28" s="351">
        <f t="shared" si="1"/>
        <v>320</v>
      </c>
      <c r="E28" s="350"/>
      <c r="F28" s="382" t="s">
        <v>133</v>
      </c>
      <c r="G28" s="383"/>
      <c r="H28" s="383"/>
      <c r="I28" s="383"/>
      <c r="J28" s="383"/>
      <c r="K28" s="383"/>
      <c r="L28" s="384"/>
      <c r="M28" s="37">
        <v>42643</v>
      </c>
      <c r="N28" s="37">
        <v>43699</v>
      </c>
      <c r="O28" s="62">
        <f>+O22</f>
        <v>5</v>
      </c>
      <c r="P28" s="1">
        <f t="shared" si="0"/>
        <v>13</v>
      </c>
      <c r="Q28" s="62" t="s">
        <v>41</v>
      </c>
      <c r="R28" s="62" t="s">
        <v>41</v>
      </c>
      <c r="S28" s="328">
        <v>4</v>
      </c>
      <c r="T28" s="329"/>
      <c r="U28" s="328" t="s">
        <v>28</v>
      </c>
      <c r="V28" s="329"/>
      <c r="W28" s="38" t="s">
        <v>32</v>
      </c>
      <c r="X28" s="39"/>
    </row>
    <row r="29" spans="2:24" ht="16.5" x14ac:dyDescent="0.3">
      <c r="B29" s="40" t="s">
        <v>19</v>
      </c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380">
        <f>SUM(S16:T28)</f>
        <v>1390</v>
      </c>
      <c r="T29" s="381"/>
      <c r="U29" s="42"/>
      <c r="V29" s="42"/>
      <c r="W29" s="43"/>
      <c r="X29" s="44"/>
    </row>
    <row r="30" spans="2:24" ht="16.5" x14ac:dyDescent="0.3">
      <c r="B30" s="45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7"/>
      <c r="X30" s="48"/>
    </row>
    <row r="31" spans="2:24" ht="18" customHeight="1" x14ac:dyDescent="0.3">
      <c r="B31" s="40" t="s">
        <v>20</v>
      </c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3"/>
      <c r="X31" s="44"/>
    </row>
    <row r="32" spans="2:24" ht="17.25" thickBot="1" x14ac:dyDescent="0.35">
      <c r="B32" s="49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1"/>
      <c r="X32" s="52"/>
    </row>
    <row r="55" ht="32.1" customHeight="1" x14ac:dyDescent="0.25"/>
  </sheetData>
  <mergeCells count="83">
    <mergeCell ref="S10:T10"/>
    <mergeCell ref="U10:V10"/>
    <mergeCell ref="B1:D4"/>
    <mergeCell ref="L1:W2"/>
    <mergeCell ref="L3:W3"/>
    <mergeCell ref="L4:W4"/>
    <mergeCell ref="S9:W9"/>
    <mergeCell ref="S11:T11"/>
    <mergeCell ref="U11:V11"/>
    <mergeCell ref="B14:C15"/>
    <mergeCell ref="D14:E15"/>
    <mergeCell ref="F14:L15"/>
    <mergeCell ref="O14:R14"/>
    <mergeCell ref="S14:T15"/>
    <mergeCell ref="U14:V15"/>
    <mergeCell ref="W14:W15"/>
    <mergeCell ref="X14:X15"/>
    <mergeCell ref="B16:C16"/>
    <mergeCell ref="D16:E16"/>
    <mergeCell ref="F16:L16"/>
    <mergeCell ref="S16:T16"/>
    <mergeCell ref="U16:V16"/>
    <mergeCell ref="B18:C18"/>
    <mergeCell ref="D18:E18"/>
    <mergeCell ref="F18:L18"/>
    <mergeCell ref="S18:T18"/>
    <mergeCell ref="U18:V18"/>
    <mergeCell ref="B17:C17"/>
    <mergeCell ref="D17:E17"/>
    <mergeCell ref="F17:L17"/>
    <mergeCell ref="S17:T17"/>
    <mergeCell ref="U17:V17"/>
    <mergeCell ref="B20:C20"/>
    <mergeCell ref="D20:E20"/>
    <mergeCell ref="F20:L20"/>
    <mergeCell ref="S20:T20"/>
    <mergeCell ref="U20:V20"/>
    <mergeCell ref="B19:C19"/>
    <mergeCell ref="D19:E19"/>
    <mergeCell ref="F19:L19"/>
    <mergeCell ref="S19:T19"/>
    <mergeCell ref="U19:V19"/>
    <mergeCell ref="B22:C22"/>
    <mergeCell ref="D22:E22"/>
    <mergeCell ref="F22:L22"/>
    <mergeCell ref="S22:T22"/>
    <mergeCell ref="U22:V22"/>
    <mergeCell ref="B21:C21"/>
    <mergeCell ref="D21:E21"/>
    <mergeCell ref="F21:L21"/>
    <mergeCell ref="S21:T21"/>
    <mergeCell ref="U21:V21"/>
    <mergeCell ref="B24:C24"/>
    <mergeCell ref="D24:E24"/>
    <mergeCell ref="F24:L24"/>
    <mergeCell ref="S24:T24"/>
    <mergeCell ref="U24:V24"/>
    <mergeCell ref="B23:C23"/>
    <mergeCell ref="D23:E23"/>
    <mergeCell ref="F23:L23"/>
    <mergeCell ref="S23:T23"/>
    <mergeCell ref="U23:V23"/>
    <mergeCell ref="B26:C26"/>
    <mergeCell ref="D26:E26"/>
    <mergeCell ref="F26:L26"/>
    <mergeCell ref="S26:T26"/>
    <mergeCell ref="U26:V26"/>
    <mergeCell ref="B25:C25"/>
    <mergeCell ref="D25:E25"/>
    <mergeCell ref="F25:L25"/>
    <mergeCell ref="S25:T25"/>
    <mergeCell ref="U25:V25"/>
    <mergeCell ref="U27:V27"/>
    <mergeCell ref="B28:C28"/>
    <mergeCell ref="D28:E28"/>
    <mergeCell ref="F28:L28"/>
    <mergeCell ref="S28:T28"/>
    <mergeCell ref="U28:V28"/>
    <mergeCell ref="S29:T29"/>
    <mergeCell ref="B27:C27"/>
    <mergeCell ref="D27:E27"/>
    <mergeCell ref="F27:L27"/>
    <mergeCell ref="S27:T27"/>
  </mergeCells>
  <printOptions horizontalCentered="1" verticalCentered="1"/>
  <pageMargins left="0.19685039370078741" right="0.19685039370078741" top="0.59055118110236227" bottom="0.39370078740157483" header="0.23622047244094491" footer="0"/>
  <pageSetup scale="63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Q56"/>
  <sheetViews>
    <sheetView topLeftCell="A7" zoomScaleNormal="100" workbookViewId="0">
      <selection activeCell="S30" sqref="S30:T30"/>
    </sheetView>
  </sheetViews>
  <sheetFormatPr baseColWidth="10" defaultRowHeight="13.5" x14ac:dyDescent="0.25"/>
  <cols>
    <col min="1" max="1" width="7.7109375" style="13" customWidth="1"/>
    <col min="2" max="2" width="3.5703125" style="13" customWidth="1"/>
    <col min="3" max="3" width="3.42578125" style="13" customWidth="1"/>
    <col min="4" max="4" width="3.7109375" style="13" customWidth="1"/>
    <col min="5" max="5" width="5.42578125" style="13" customWidth="1"/>
    <col min="6" max="6" width="3.140625" style="13" customWidth="1"/>
    <col min="7" max="7" width="2" style="13" customWidth="1"/>
    <col min="8" max="8" width="1.85546875" style="13" customWidth="1"/>
    <col min="9" max="9" width="2.5703125" style="13" customWidth="1"/>
    <col min="10" max="10" width="1.85546875" style="13" customWidth="1"/>
    <col min="11" max="11" width="9.7109375" style="13" customWidth="1"/>
    <col min="12" max="12" width="45.28515625" style="13" customWidth="1"/>
    <col min="13" max="13" width="11.28515625" style="13" customWidth="1"/>
    <col min="14" max="14" width="11.85546875" style="13" customWidth="1"/>
    <col min="15" max="15" width="7" style="13" customWidth="1"/>
    <col min="16" max="16" width="7.42578125" style="13" customWidth="1"/>
    <col min="17" max="17" width="6.7109375" style="13" customWidth="1"/>
    <col min="18" max="18" width="6.28515625" style="13" customWidth="1"/>
    <col min="19" max="22" width="6.7109375" style="13" customWidth="1"/>
    <col min="23" max="23" width="12.7109375" style="13" customWidth="1"/>
    <col min="24" max="24" width="34.5703125" style="13" customWidth="1"/>
    <col min="25" max="41" width="11.42578125" style="13"/>
    <col min="42" max="42" width="12.28515625" style="13" customWidth="1"/>
    <col min="43" max="16384" width="11.42578125" style="13"/>
  </cols>
  <sheetData>
    <row r="1" spans="1:43" s="5" customFormat="1" ht="21.95" customHeight="1" x14ac:dyDescent="0.25">
      <c r="A1" s="2" t="s">
        <v>42</v>
      </c>
      <c r="B1" s="293"/>
      <c r="C1" s="294"/>
      <c r="D1" s="294"/>
      <c r="E1" s="63"/>
      <c r="F1" s="63"/>
      <c r="G1" s="63"/>
      <c r="H1" s="63"/>
      <c r="I1" s="63"/>
      <c r="J1" s="63"/>
      <c r="K1" s="3"/>
      <c r="L1" s="299" t="s">
        <v>26</v>
      </c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1"/>
      <c r="X1" s="4" t="s">
        <v>23</v>
      </c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s="8" customFormat="1" ht="21.95" customHeight="1" thickBot="1" x14ac:dyDescent="0.3">
      <c r="A2" s="2"/>
      <c r="B2" s="295"/>
      <c r="C2" s="296"/>
      <c r="D2" s="296"/>
      <c r="E2" s="64"/>
      <c r="F2" s="64"/>
      <c r="G2" s="64"/>
      <c r="H2" s="64"/>
      <c r="I2" s="64"/>
      <c r="J2" s="64"/>
      <c r="K2" s="6"/>
      <c r="L2" s="302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4"/>
      <c r="X2" s="7" t="s">
        <v>24</v>
      </c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s="8" customFormat="1" ht="21.95" customHeight="1" x14ac:dyDescent="0.25">
      <c r="A3" s="2"/>
      <c r="B3" s="295"/>
      <c r="C3" s="296"/>
      <c r="D3" s="296"/>
      <c r="E3" s="64"/>
      <c r="F3" s="64"/>
      <c r="G3" s="64"/>
      <c r="H3" s="64"/>
      <c r="I3" s="64"/>
      <c r="J3" s="64"/>
      <c r="K3" s="6"/>
      <c r="L3" s="305" t="s">
        <v>33</v>
      </c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7"/>
      <c r="X3" s="9" t="s">
        <v>21</v>
      </c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1:43" s="12" customFormat="1" ht="21.95" customHeight="1" thickBot="1" x14ac:dyDescent="0.3">
      <c r="A4" s="2"/>
      <c r="B4" s="297"/>
      <c r="C4" s="298"/>
      <c r="D4" s="298"/>
      <c r="E4" s="65"/>
      <c r="F4" s="65"/>
      <c r="G4" s="65"/>
      <c r="H4" s="65"/>
      <c r="I4" s="65"/>
      <c r="J4" s="65"/>
      <c r="K4" s="10"/>
      <c r="L4" s="308" t="s">
        <v>34</v>
      </c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10"/>
      <c r="X4" s="11" t="s">
        <v>25</v>
      </c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1:43" ht="14.25" thickBot="1" x14ac:dyDescent="0.3">
      <c r="A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43" s="14" customFormat="1" ht="20.100000000000001" customHeight="1" x14ac:dyDescent="0.3">
      <c r="B6" s="15" t="s">
        <v>36</v>
      </c>
      <c r="C6" s="16"/>
      <c r="D6" s="17"/>
      <c r="E6" s="17"/>
      <c r="F6" s="17"/>
      <c r="G6" s="16"/>
      <c r="H6" s="16" t="s">
        <v>126</v>
      </c>
      <c r="I6" s="17"/>
      <c r="J6" s="17"/>
      <c r="K6" s="16"/>
      <c r="L6" s="17"/>
      <c r="M6" s="17"/>
      <c r="N6" s="17"/>
      <c r="O6" s="17"/>
      <c r="P6" s="18"/>
      <c r="Q6" s="19"/>
      <c r="R6" s="19"/>
      <c r="S6" s="19"/>
      <c r="T6" s="19"/>
      <c r="U6" s="19"/>
      <c r="V6" s="19"/>
      <c r="W6" s="20"/>
      <c r="X6" s="21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</row>
    <row r="7" spans="1:43" s="14" customFormat="1" ht="20.100000000000001" customHeight="1" x14ac:dyDescent="0.3">
      <c r="B7" s="23" t="s">
        <v>22</v>
      </c>
      <c r="C7" s="24"/>
      <c r="D7" s="25"/>
      <c r="E7" s="25"/>
      <c r="F7" s="25"/>
      <c r="G7" s="25"/>
      <c r="H7" s="26"/>
      <c r="I7" s="24"/>
      <c r="J7" s="24" t="s">
        <v>127</v>
      </c>
      <c r="K7" s="25"/>
      <c r="L7" s="24"/>
      <c r="M7" s="25"/>
      <c r="N7" s="25"/>
      <c r="O7" s="25"/>
      <c r="P7" s="27"/>
      <c r="Q7" s="26"/>
      <c r="R7" s="26"/>
      <c r="S7" s="28" t="s">
        <v>37</v>
      </c>
      <c r="T7" s="29">
        <v>1</v>
      </c>
      <c r="U7" s="28" t="s">
        <v>38</v>
      </c>
      <c r="V7" s="29">
        <v>1</v>
      </c>
      <c r="W7" s="30"/>
      <c r="X7" s="31"/>
      <c r="Y7" s="22"/>
      <c r="Z7" s="22"/>
      <c r="AA7" s="22"/>
      <c r="AB7" s="22"/>
    </row>
    <row r="8" spans="1:43" s="14" customFormat="1" ht="20.100000000000001" customHeight="1" x14ac:dyDescent="0.3">
      <c r="B8" s="23" t="s">
        <v>0</v>
      </c>
      <c r="C8" s="24"/>
      <c r="D8" s="25"/>
      <c r="E8" s="25"/>
      <c r="F8" s="25"/>
      <c r="G8" s="25"/>
      <c r="H8" s="25"/>
      <c r="I8" s="25"/>
      <c r="J8" s="24"/>
      <c r="K8" s="24" t="s">
        <v>128</v>
      </c>
      <c r="L8" s="24"/>
      <c r="M8" s="25"/>
      <c r="N8" s="25"/>
      <c r="O8" s="25"/>
      <c r="P8" s="27"/>
      <c r="Q8" s="26"/>
      <c r="R8" s="26"/>
      <c r="S8" s="26"/>
      <c r="T8" s="26"/>
      <c r="U8" s="26"/>
      <c r="V8" s="26"/>
      <c r="W8" s="30"/>
      <c r="X8" s="31"/>
      <c r="Y8" s="22"/>
      <c r="Z8" s="22"/>
      <c r="AA8" s="22"/>
      <c r="AB8" s="22"/>
    </row>
    <row r="9" spans="1:43" s="14" customFormat="1" ht="20.100000000000001" customHeight="1" x14ac:dyDescent="0.3">
      <c r="B9" s="23" t="s">
        <v>1</v>
      </c>
      <c r="C9" s="24"/>
      <c r="D9" s="25"/>
      <c r="E9" s="25"/>
      <c r="F9" s="25"/>
      <c r="G9" s="26"/>
      <c r="H9" s="26"/>
      <c r="I9" s="32"/>
      <c r="J9" s="32" t="s">
        <v>31</v>
      </c>
      <c r="K9" s="26"/>
      <c r="L9" s="32"/>
      <c r="M9" s="25"/>
      <c r="N9" s="25"/>
      <c r="O9" s="25"/>
      <c r="P9" s="27"/>
      <c r="Q9" s="26"/>
      <c r="R9" s="26"/>
      <c r="S9" s="311" t="s">
        <v>35</v>
      </c>
      <c r="T9" s="312"/>
      <c r="U9" s="312"/>
      <c r="V9" s="312"/>
      <c r="W9" s="313"/>
      <c r="X9" s="31"/>
      <c r="Y9" s="22"/>
      <c r="Z9" s="22"/>
      <c r="AA9" s="22"/>
      <c r="AB9" s="22"/>
    </row>
    <row r="10" spans="1:43" s="14" customFormat="1" ht="20.100000000000001" customHeight="1" x14ac:dyDescent="0.3">
      <c r="B10" s="23" t="s">
        <v>30</v>
      </c>
      <c r="C10" s="24"/>
      <c r="D10" s="24"/>
      <c r="E10" s="24" t="s">
        <v>129</v>
      </c>
      <c r="F10" s="24"/>
      <c r="G10" s="24"/>
      <c r="H10" s="24"/>
      <c r="I10" s="24"/>
      <c r="J10" s="24"/>
      <c r="K10" s="24"/>
      <c r="L10" s="24"/>
      <c r="M10" s="25"/>
      <c r="N10" s="25"/>
      <c r="O10" s="25"/>
      <c r="P10" s="27"/>
      <c r="Q10" s="26"/>
      <c r="R10" s="26"/>
      <c r="S10" s="314" t="s">
        <v>4</v>
      </c>
      <c r="T10" s="315"/>
      <c r="U10" s="314" t="s">
        <v>5</v>
      </c>
      <c r="V10" s="315"/>
      <c r="W10" s="33" t="s">
        <v>6</v>
      </c>
      <c r="X10" s="31"/>
      <c r="Y10" s="22"/>
      <c r="Z10" s="22"/>
      <c r="AA10" s="22"/>
      <c r="AB10" s="22"/>
    </row>
    <row r="11" spans="1:43" s="14" customFormat="1" ht="20.100000000000001" customHeight="1" x14ac:dyDescent="0.3">
      <c r="B11" s="23" t="s">
        <v>2</v>
      </c>
      <c r="C11" s="24"/>
      <c r="D11" s="24"/>
      <c r="E11" s="24" t="s">
        <v>68</v>
      </c>
      <c r="F11" s="24"/>
      <c r="G11" s="24"/>
      <c r="H11" s="24"/>
      <c r="I11" s="24"/>
      <c r="J11" s="24"/>
      <c r="K11" s="24"/>
      <c r="L11" s="24"/>
      <c r="M11" s="25"/>
      <c r="N11" s="25"/>
      <c r="O11" s="25"/>
      <c r="P11" s="27"/>
      <c r="Q11" s="26"/>
      <c r="R11" s="26"/>
      <c r="S11" s="328"/>
      <c r="T11" s="329"/>
      <c r="U11" s="328"/>
      <c r="V11" s="329"/>
      <c r="W11" s="34"/>
      <c r="X11" s="31"/>
      <c r="Y11" s="22"/>
      <c r="Z11" s="22"/>
      <c r="AA11" s="22"/>
      <c r="AB11" s="22"/>
    </row>
    <row r="12" spans="1:43" s="14" customFormat="1" ht="20.100000000000001" customHeight="1" x14ac:dyDescent="0.3">
      <c r="B12" s="23" t="s">
        <v>3</v>
      </c>
      <c r="C12" s="24"/>
      <c r="D12" s="24"/>
      <c r="E12" s="24" t="s">
        <v>69</v>
      </c>
      <c r="F12" s="24"/>
      <c r="G12" s="24"/>
      <c r="H12" s="24"/>
      <c r="I12" s="24"/>
      <c r="J12" s="24"/>
      <c r="K12" s="24"/>
      <c r="L12" s="24"/>
      <c r="M12" s="25"/>
      <c r="N12" s="25"/>
      <c r="O12" s="25"/>
      <c r="P12" s="27"/>
      <c r="Q12" s="26"/>
      <c r="R12" s="26"/>
      <c r="S12" s="26"/>
      <c r="T12" s="26"/>
      <c r="U12" s="26"/>
      <c r="V12" s="26"/>
      <c r="W12" s="30"/>
      <c r="X12" s="31"/>
    </row>
    <row r="13" spans="1:43" ht="14.25" thickBot="1" x14ac:dyDescent="0.3">
      <c r="B13" s="5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57"/>
      <c r="X13" s="58"/>
    </row>
    <row r="14" spans="1:43" s="35" customFormat="1" ht="25.5" customHeight="1" x14ac:dyDescent="0.2">
      <c r="B14" s="330" t="s">
        <v>29</v>
      </c>
      <c r="C14" s="331"/>
      <c r="D14" s="334" t="s">
        <v>8</v>
      </c>
      <c r="E14" s="331"/>
      <c r="F14" s="334" t="s">
        <v>7</v>
      </c>
      <c r="G14" s="335"/>
      <c r="H14" s="335"/>
      <c r="I14" s="335"/>
      <c r="J14" s="335"/>
      <c r="K14" s="335"/>
      <c r="L14" s="331"/>
      <c r="M14" s="54" t="s">
        <v>11</v>
      </c>
      <c r="N14" s="55" t="s">
        <v>12</v>
      </c>
      <c r="O14" s="342" t="s">
        <v>27</v>
      </c>
      <c r="P14" s="343"/>
      <c r="Q14" s="343"/>
      <c r="R14" s="344"/>
      <c r="S14" s="334" t="s">
        <v>39</v>
      </c>
      <c r="T14" s="331"/>
      <c r="U14" s="345" t="s">
        <v>17</v>
      </c>
      <c r="V14" s="346"/>
      <c r="W14" s="316" t="s">
        <v>40</v>
      </c>
      <c r="X14" s="318" t="s">
        <v>18</v>
      </c>
    </row>
    <row r="15" spans="1:43" s="36" customFormat="1" thickBot="1" x14ac:dyDescent="0.25">
      <c r="B15" s="339"/>
      <c r="C15" s="387"/>
      <c r="D15" s="388"/>
      <c r="E15" s="387"/>
      <c r="F15" s="388"/>
      <c r="G15" s="340"/>
      <c r="H15" s="340"/>
      <c r="I15" s="340"/>
      <c r="J15" s="340"/>
      <c r="K15" s="340"/>
      <c r="L15" s="387"/>
      <c r="M15" s="59" t="s">
        <v>9</v>
      </c>
      <c r="N15" s="59" t="s">
        <v>10</v>
      </c>
      <c r="O15" s="60" t="s">
        <v>13</v>
      </c>
      <c r="P15" s="59" t="s">
        <v>14</v>
      </c>
      <c r="Q15" s="59" t="s">
        <v>15</v>
      </c>
      <c r="R15" s="61" t="s">
        <v>16</v>
      </c>
      <c r="S15" s="388"/>
      <c r="T15" s="387"/>
      <c r="U15" s="389"/>
      <c r="V15" s="390"/>
      <c r="W15" s="385"/>
      <c r="X15" s="386"/>
    </row>
    <row r="16" spans="1:43" ht="16.5" x14ac:dyDescent="0.3">
      <c r="B16" s="320">
        <v>1</v>
      </c>
      <c r="C16" s="321"/>
      <c r="D16" s="322">
        <v>320</v>
      </c>
      <c r="E16" s="321"/>
      <c r="F16" s="396" t="s">
        <v>75</v>
      </c>
      <c r="G16" s="397"/>
      <c r="H16" s="397"/>
      <c r="I16" s="397"/>
      <c r="J16" s="397"/>
      <c r="K16" s="397"/>
      <c r="L16" s="398"/>
      <c r="M16" s="66">
        <v>42522</v>
      </c>
      <c r="N16" s="66">
        <v>42735</v>
      </c>
      <c r="O16" s="67">
        <v>4</v>
      </c>
      <c r="P16" s="68">
        <f t="shared" ref="P16:P28" si="0">+B16</f>
        <v>1</v>
      </c>
      <c r="Q16" s="67" t="s">
        <v>41</v>
      </c>
      <c r="R16" s="67" t="s">
        <v>41</v>
      </c>
      <c r="S16" s="326">
        <v>200</v>
      </c>
      <c r="T16" s="327"/>
      <c r="U16" s="326" t="s">
        <v>28</v>
      </c>
      <c r="V16" s="327"/>
      <c r="W16" s="69" t="s">
        <v>32</v>
      </c>
      <c r="X16" s="70"/>
    </row>
    <row r="17" spans="2:24" ht="16.5" x14ac:dyDescent="0.3">
      <c r="B17" s="349">
        <f>+B16+1</f>
        <v>2</v>
      </c>
      <c r="C17" s="350"/>
      <c r="D17" s="351">
        <f>+D16</f>
        <v>320</v>
      </c>
      <c r="E17" s="350"/>
      <c r="F17" s="352" t="s">
        <v>78</v>
      </c>
      <c r="G17" s="353"/>
      <c r="H17" s="353"/>
      <c r="I17" s="353"/>
      <c r="J17" s="353"/>
      <c r="K17" s="353"/>
      <c r="L17" s="354"/>
      <c r="M17" s="37">
        <v>42565</v>
      </c>
      <c r="N17" s="37">
        <v>42984</v>
      </c>
      <c r="O17" s="62">
        <f>+O16</f>
        <v>4</v>
      </c>
      <c r="P17" s="1">
        <f t="shared" si="0"/>
        <v>2</v>
      </c>
      <c r="Q17" s="62" t="s">
        <v>41</v>
      </c>
      <c r="R17" s="62" t="s">
        <v>41</v>
      </c>
      <c r="S17" s="328">
        <v>71</v>
      </c>
      <c r="T17" s="329"/>
      <c r="U17" s="328" t="s">
        <v>28</v>
      </c>
      <c r="V17" s="329"/>
      <c r="W17" s="38" t="s">
        <v>32</v>
      </c>
      <c r="X17" s="39"/>
    </row>
    <row r="18" spans="2:24" ht="32.1" customHeight="1" x14ac:dyDescent="0.3">
      <c r="B18" s="349">
        <v>3</v>
      </c>
      <c r="C18" s="350"/>
      <c r="D18" s="351">
        <f t="shared" ref="D18:D29" si="1">+D17</f>
        <v>320</v>
      </c>
      <c r="E18" s="350"/>
      <c r="F18" s="382" t="s">
        <v>81</v>
      </c>
      <c r="G18" s="383"/>
      <c r="H18" s="383"/>
      <c r="I18" s="383"/>
      <c r="J18" s="383"/>
      <c r="K18" s="383"/>
      <c r="L18" s="384"/>
      <c r="M18" s="37">
        <v>42642</v>
      </c>
      <c r="N18" s="37">
        <v>42918</v>
      </c>
      <c r="O18" s="62">
        <f>+O17</f>
        <v>4</v>
      </c>
      <c r="P18" s="1">
        <f t="shared" si="0"/>
        <v>3</v>
      </c>
      <c r="Q18" s="62" t="s">
        <v>41</v>
      </c>
      <c r="R18" s="62" t="s">
        <v>41</v>
      </c>
      <c r="S18" s="328">
        <v>12</v>
      </c>
      <c r="T18" s="329"/>
      <c r="U18" s="328" t="s">
        <v>28</v>
      </c>
      <c r="V18" s="329"/>
      <c r="W18" s="38" t="s">
        <v>32</v>
      </c>
      <c r="X18" s="39"/>
    </row>
    <row r="19" spans="2:24" ht="32.1" customHeight="1" x14ac:dyDescent="0.3">
      <c r="B19" s="349">
        <f>+B18+1</f>
        <v>4</v>
      </c>
      <c r="C19" s="350"/>
      <c r="D19" s="351">
        <f t="shared" si="1"/>
        <v>320</v>
      </c>
      <c r="E19" s="350"/>
      <c r="F19" s="382" t="s">
        <v>82</v>
      </c>
      <c r="G19" s="383"/>
      <c r="H19" s="383"/>
      <c r="I19" s="383"/>
      <c r="J19" s="383"/>
      <c r="K19" s="383"/>
      <c r="L19" s="384"/>
      <c r="M19" s="37">
        <v>42719</v>
      </c>
      <c r="N19" s="37">
        <v>43727</v>
      </c>
      <c r="O19" s="62">
        <f>+O18</f>
        <v>4</v>
      </c>
      <c r="P19" s="1">
        <f t="shared" si="0"/>
        <v>4</v>
      </c>
      <c r="Q19" s="62" t="s">
        <v>41</v>
      </c>
      <c r="R19" s="62" t="s">
        <v>41</v>
      </c>
      <c r="S19" s="328">
        <v>86</v>
      </c>
      <c r="T19" s="329"/>
      <c r="U19" s="328" t="s">
        <v>28</v>
      </c>
      <c r="V19" s="329"/>
      <c r="W19" s="38" t="s">
        <v>32</v>
      </c>
      <c r="X19" s="39"/>
    </row>
    <row r="20" spans="2:24" ht="32.1" customHeight="1" x14ac:dyDescent="0.3">
      <c r="B20" s="349">
        <v>5</v>
      </c>
      <c r="C20" s="350"/>
      <c r="D20" s="351">
        <f t="shared" si="1"/>
        <v>320</v>
      </c>
      <c r="E20" s="350"/>
      <c r="F20" s="382" t="s">
        <v>86</v>
      </c>
      <c r="G20" s="383"/>
      <c r="H20" s="383"/>
      <c r="I20" s="383"/>
      <c r="J20" s="383"/>
      <c r="K20" s="383"/>
      <c r="L20" s="384"/>
      <c r="M20" s="37">
        <v>42704</v>
      </c>
      <c r="N20" s="37">
        <v>43235</v>
      </c>
      <c r="O20" s="62">
        <f t="shared" ref="O20:O22" si="2">+O19</f>
        <v>4</v>
      </c>
      <c r="P20" s="1">
        <f t="shared" si="0"/>
        <v>5</v>
      </c>
      <c r="Q20" s="62" t="s">
        <v>41</v>
      </c>
      <c r="R20" s="62" t="s">
        <v>41</v>
      </c>
      <c r="S20" s="328">
        <v>30</v>
      </c>
      <c r="T20" s="329"/>
      <c r="U20" s="328" t="s">
        <v>28</v>
      </c>
      <c r="V20" s="329"/>
      <c r="W20" s="38" t="s">
        <v>32</v>
      </c>
      <c r="X20" s="39"/>
    </row>
    <row r="21" spans="2:24" ht="16.5" x14ac:dyDescent="0.3">
      <c r="B21" s="349">
        <f t="shared" ref="B21:B29" si="3">+B20+1</f>
        <v>6</v>
      </c>
      <c r="C21" s="350"/>
      <c r="D21" s="351">
        <f t="shared" si="1"/>
        <v>320</v>
      </c>
      <c r="E21" s="350"/>
      <c r="F21" s="382" t="s">
        <v>88</v>
      </c>
      <c r="G21" s="383"/>
      <c r="H21" s="383"/>
      <c r="I21" s="383"/>
      <c r="J21" s="383"/>
      <c r="K21" s="383"/>
      <c r="L21" s="384"/>
      <c r="M21" s="37">
        <v>42706</v>
      </c>
      <c r="N21" s="37">
        <v>42888</v>
      </c>
      <c r="O21" s="62">
        <f t="shared" si="2"/>
        <v>4</v>
      </c>
      <c r="P21" s="1">
        <f t="shared" si="0"/>
        <v>6</v>
      </c>
      <c r="Q21" s="62" t="s">
        <v>41</v>
      </c>
      <c r="R21" s="62" t="s">
        <v>41</v>
      </c>
      <c r="S21" s="328">
        <v>20</v>
      </c>
      <c r="T21" s="329"/>
      <c r="U21" s="328" t="s">
        <v>28</v>
      </c>
      <c r="V21" s="329"/>
      <c r="W21" s="38" t="s">
        <v>32</v>
      </c>
      <c r="X21" s="39"/>
    </row>
    <row r="22" spans="2:24" ht="32.1" customHeight="1" x14ac:dyDescent="0.3">
      <c r="B22" s="349">
        <f t="shared" si="3"/>
        <v>7</v>
      </c>
      <c r="C22" s="350"/>
      <c r="D22" s="351">
        <f t="shared" si="1"/>
        <v>320</v>
      </c>
      <c r="E22" s="350"/>
      <c r="F22" s="382" t="s">
        <v>89</v>
      </c>
      <c r="G22" s="383"/>
      <c r="H22" s="383"/>
      <c r="I22" s="383"/>
      <c r="J22" s="383"/>
      <c r="K22" s="383"/>
      <c r="L22" s="384"/>
      <c r="M22" s="37">
        <v>42632</v>
      </c>
      <c r="N22" s="37">
        <v>43668</v>
      </c>
      <c r="O22" s="62">
        <f t="shared" si="2"/>
        <v>4</v>
      </c>
      <c r="P22" s="1">
        <f t="shared" si="0"/>
        <v>7</v>
      </c>
      <c r="Q22" s="62" t="s">
        <v>41</v>
      </c>
      <c r="R22" s="62" t="s">
        <v>41</v>
      </c>
      <c r="S22" s="328">
        <v>17</v>
      </c>
      <c r="T22" s="329"/>
      <c r="U22" s="328" t="s">
        <v>28</v>
      </c>
      <c r="V22" s="329"/>
      <c r="W22" s="38" t="s">
        <v>32</v>
      </c>
      <c r="X22" s="39"/>
    </row>
    <row r="23" spans="2:24" ht="32.1" customHeight="1" x14ac:dyDescent="0.3">
      <c r="B23" s="349">
        <f t="shared" si="3"/>
        <v>8</v>
      </c>
      <c r="C23" s="350"/>
      <c r="D23" s="351">
        <f t="shared" si="1"/>
        <v>320</v>
      </c>
      <c r="E23" s="350"/>
      <c r="F23" s="382" t="s">
        <v>91</v>
      </c>
      <c r="G23" s="383"/>
      <c r="H23" s="383"/>
      <c r="I23" s="383"/>
      <c r="J23" s="383"/>
      <c r="K23" s="383"/>
      <c r="L23" s="384"/>
      <c r="M23" s="37">
        <v>42567</v>
      </c>
      <c r="N23" s="37">
        <v>42913</v>
      </c>
      <c r="O23" s="62">
        <f t="shared" ref="O23:O27" si="4">+O17</f>
        <v>4</v>
      </c>
      <c r="P23" s="1">
        <f t="shared" si="0"/>
        <v>8</v>
      </c>
      <c r="Q23" s="62" t="s">
        <v>41</v>
      </c>
      <c r="R23" s="62" t="s">
        <v>41</v>
      </c>
      <c r="S23" s="328">
        <v>200</v>
      </c>
      <c r="T23" s="329"/>
      <c r="U23" s="328" t="s">
        <v>28</v>
      </c>
      <c r="V23" s="329"/>
      <c r="W23" s="38" t="s">
        <v>32</v>
      </c>
      <c r="X23" s="39"/>
    </row>
    <row r="24" spans="2:24" ht="32.1" customHeight="1" x14ac:dyDescent="0.3">
      <c r="B24" s="349">
        <f t="shared" si="3"/>
        <v>9</v>
      </c>
      <c r="C24" s="350"/>
      <c r="D24" s="351">
        <f t="shared" si="1"/>
        <v>320</v>
      </c>
      <c r="E24" s="350"/>
      <c r="F24" s="382" t="s">
        <v>90</v>
      </c>
      <c r="G24" s="383"/>
      <c r="H24" s="383"/>
      <c r="I24" s="383"/>
      <c r="J24" s="383"/>
      <c r="K24" s="383"/>
      <c r="L24" s="384"/>
      <c r="M24" s="37">
        <v>42913</v>
      </c>
      <c r="N24" s="37">
        <v>43175</v>
      </c>
      <c r="O24" s="62">
        <f t="shared" si="4"/>
        <v>4</v>
      </c>
      <c r="P24" s="1">
        <f t="shared" si="0"/>
        <v>9</v>
      </c>
      <c r="Q24" s="62" t="s">
        <v>41</v>
      </c>
      <c r="R24" s="62" t="s">
        <v>41</v>
      </c>
      <c r="S24" s="328">
        <v>200</v>
      </c>
      <c r="T24" s="329"/>
      <c r="U24" s="328" t="s">
        <v>28</v>
      </c>
      <c r="V24" s="329"/>
      <c r="W24" s="38" t="s">
        <v>32</v>
      </c>
      <c r="X24" s="39"/>
    </row>
    <row r="25" spans="2:24" ht="32.1" customHeight="1" x14ac:dyDescent="0.3">
      <c r="B25" s="349">
        <f t="shared" si="3"/>
        <v>10</v>
      </c>
      <c r="C25" s="350"/>
      <c r="D25" s="351">
        <f t="shared" si="1"/>
        <v>320</v>
      </c>
      <c r="E25" s="350"/>
      <c r="F25" s="382" t="s">
        <v>92</v>
      </c>
      <c r="G25" s="383"/>
      <c r="H25" s="383"/>
      <c r="I25" s="383"/>
      <c r="J25" s="383"/>
      <c r="K25" s="383"/>
      <c r="L25" s="384"/>
      <c r="M25" s="37">
        <v>43176</v>
      </c>
      <c r="N25" s="37">
        <v>43438</v>
      </c>
      <c r="O25" s="62">
        <f t="shared" si="4"/>
        <v>4</v>
      </c>
      <c r="P25" s="1">
        <f t="shared" si="0"/>
        <v>10</v>
      </c>
      <c r="Q25" s="62" t="s">
        <v>41</v>
      </c>
      <c r="R25" s="62" t="s">
        <v>41</v>
      </c>
      <c r="S25" s="328">
        <v>200</v>
      </c>
      <c r="T25" s="329"/>
      <c r="U25" s="328" t="s">
        <v>28</v>
      </c>
      <c r="V25" s="329"/>
      <c r="W25" s="38" t="s">
        <v>32</v>
      </c>
      <c r="X25" s="39"/>
    </row>
    <row r="26" spans="2:24" ht="32.1" customHeight="1" x14ac:dyDescent="0.3">
      <c r="B26" s="349">
        <f t="shared" si="3"/>
        <v>11</v>
      </c>
      <c r="C26" s="350"/>
      <c r="D26" s="351">
        <f t="shared" si="1"/>
        <v>320</v>
      </c>
      <c r="E26" s="350"/>
      <c r="F26" s="382" t="s">
        <v>93</v>
      </c>
      <c r="G26" s="383"/>
      <c r="H26" s="383"/>
      <c r="I26" s="383"/>
      <c r="J26" s="383"/>
      <c r="K26" s="383"/>
      <c r="L26" s="384"/>
      <c r="M26" s="37">
        <v>43439</v>
      </c>
      <c r="N26" s="37">
        <v>43692</v>
      </c>
      <c r="O26" s="62">
        <f t="shared" si="4"/>
        <v>4</v>
      </c>
      <c r="P26" s="1">
        <f t="shared" si="0"/>
        <v>11</v>
      </c>
      <c r="Q26" s="62" t="s">
        <v>41</v>
      </c>
      <c r="R26" s="62" t="s">
        <v>41</v>
      </c>
      <c r="S26" s="328">
        <v>200</v>
      </c>
      <c r="T26" s="329"/>
      <c r="U26" s="328" t="s">
        <v>28</v>
      </c>
      <c r="V26" s="329"/>
      <c r="W26" s="38" t="s">
        <v>32</v>
      </c>
      <c r="X26" s="39"/>
    </row>
    <row r="27" spans="2:24" ht="32.1" customHeight="1" x14ac:dyDescent="0.3">
      <c r="B27" s="349">
        <f t="shared" si="3"/>
        <v>12</v>
      </c>
      <c r="C27" s="350"/>
      <c r="D27" s="351">
        <f t="shared" si="1"/>
        <v>320</v>
      </c>
      <c r="E27" s="350"/>
      <c r="F27" s="382" t="s">
        <v>94</v>
      </c>
      <c r="G27" s="383"/>
      <c r="H27" s="383"/>
      <c r="I27" s="383"/>
      <c r="J27" s="383"/>
      <c r="K27" s="383"/>
      <c r="L27" s="384"/>
      <c r="M27" s="37">
        <v>43693</v>
      </c>
      <c r="N27" s="37">
        <v>43809</v>
      </c>
      <c r="O27" s="62">
        <f t="shared" si="4"/>
        <v>4</v>
      </c>
      <c r="P27" s="1">
        <f t="shared" si="0"/>
        <v>12</v>
      </c>
      <c r="Q27" s="62" t="s">
        <v>41</v>
      </c>
      <c r="R27" s="62" t="s">
        <v>41</v>
      </c>
      <c r="S27" s="328">
        <v>100</v>
      </c>
      <c r="T27" s="329"/>
      <c r="U27" s="328" t="s">
        <v>28</v>
      </c>
      <c r="V27" s="329"/>
      <c r="W27" s="38" t="s">
        <v>32</v>
      </c>
      <c r="X27" s="39"/>
    </row>
    <row r="28" spans="2:24" ht="32.1" customHeight="1" x14ac:dyDescent="0.3">
      <c r="B28" s="349">
        <f t="shared" si="3"/>
        <v>13</v>
      </c>
      <c r="C28" s="350"/>
      <c r="D28" s="351">
        <f t="shared" si="1"/>
        <v>320</v>
      </c>
      <c r="E28" s="350"/>
      <c r="F28" s="382" t="s">
        <v>95</v>
      </c>
      <c r="G28" s="383"/>
      <c r="H28" s="383"/>
      <c r="I28" s="383"/>
      <c r="J28" s="383"/>
      <c r="K28" s="383"/>
      <c r="L28" s="384"/>
      <c r="M28" s="37">
        <v>43809</v>
      </c>
      <c r="N28" s="37">
        <v>44063</v>
      </c>
      <c r="O28" s="62">
        <f>+O22</f>
        <v>4</v>
      </c>
      <c r="P28" s="1">
        <f t="shared" si="0"/>
        <v>13</v>
      </c>
      <c r="Q28" s="62" t="s">
        <v>41</v>
      </c>
      <c r="R28" s="62" t="s">
        <v>41</v>
      </c>
      <c r="S28" s="328">
        <v>200</v>
      </c>
      <c r="T28" s="329"/>
      <c r="U28" s="328" t="s">
        <v>28</v>
      </c>
      <c r="V28" s="329"/>
      <c r="W28" s="38" t="s">
        <v>32</v>
      </c>
      <c r="X28" s="39"/>
    </row>
    <row r="29" spans="2:24" ht="32.1" customHeight="1" thickBot="1" x14ac:dyDescent="0.35">
      <c r="B29" s="358">
        <f t="shared" si="3"/>
        <v>14</v>
      </c>
      <c r="C29" s="359"/>
      <c r="D29" s="360">
        <f t="shared" si="1"/>
        <v>320</v>
      </c>
      <c r="E29" s="359"/>
      <c r="F29" s="393" t="s">
        <v>111</v>
      </c>
      <c r="G29" s="394"/>
      <c r="H29" s="394"/>
      <c r="I29" s="394"/>
      <c r="J29" s="394"/>
      <c r="K29" s="394"/>
      <c r="L29" s="395"/>
      <c r="M29" s="115">
        <v>42781</v>
      </c>
      <c r="N29" s="115">
        <v>42872</v>
      </c>
      <c r="O29" s="116">
        <f>+O23</f>
        <v>4</v>
      </c>
      <c r="P29" s="116">
        <f t="shared" ref="P29" si="5">+B29</f>
        <v>14</v>
      </c>
      <c r="Q29" s="116" t="s">
        <v>41</v>
      </c>
      <c r="R29" s="116" t="s">
        <v>41</v>
      </c>
      <c r="S29" s="355">
        <v>18</v>
      </c>
      <c r="T29" s="356"/>
      <c r="U29" s="355" t="s">
        <v>28</v>
      </c>
      <c r="V29" s="356"/>
      <c r="W29" s="117" t="s">
        <v>32</v>
      </c>
      <c r="X29" s="124"/>
    </row>
    <row r="30" spans="2:24" ht="16.5" x14ac:dyDescent="0.3">
      <c r="B30" s="113" t="s">
        <v>19</v>
      </c>
      <c r="C30" s="114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391">
        <f>SUM(S16:T29)</f>
        <v>1554</v>
      </c>
      <c r="T30" s="392"/>
      <c r="U30" s="26"/>
      <c r="V30" s="26"/>
      <c r="W30" s="30"/>
      <c r="X30" s="31"/>
    </row>
    <row r="31" spans="2:24" ht="16.5" x14ac:dyDescent="0.3">
      <c r="B31" s="45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7"/>
      <c r="X31" s="48"/>
    </row>
    <row r="32" spans="2:24" ht="18" customHeight="1" x14ac:dyDescent="0.3">
      <c r="B32" s="40" t="s">
        <v>20</v>
      </c>
      <c r="C32" s="41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3"/>
      <c r="X32" s="44"/>
    </row>
    <row r="33" spans="2:24" ht="17.25" thickBot="1" x14ac:dyDescent="0.35">
      <c r="B33" s="49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1"/>
      <c r="X33" s="52"/>
    </row>
    <row r="56" ht="32.1" customHeight="1" x14ac:dyDescent="0.25"/>
  </sheetData>
  <mergeCells count="88">
    <mergeCell ref="B19:C19"/>
    <mergeCell ref="D19:E19"/>
    <mergeCell ref="F19:L19"/>
    <mergeCell ref="S19:T19"/>
    <mergeCell ref="U19:V19"/>
    <mergeCell ref="S10:T10"/>
    <mergeCell ref="U10:V10"/>
    <mergeCell ref="B18:C18"/>
    <mergeCell ref="D18:E18"/>
    <mergeCell ref="F18:L18"/>
    <mergeCell ref="S18:T18"/>
    <mergeCell ref="U18:V18"/>
    <mergeCell ref="S11:T11"/>
    <mergeCell ref="U11:V11"/>
    <mergeCell ref="B14:C15"/>
    <mergeCell ref="D14:E15"/>
    <mergeCell ref="F14:L15"/>
    <mergeCell ref="O14:R14"/>
    <mergeCell ref="S14:T15"/>
    <mergeCell ref="U14:V15"/>
    <mergeCell ref="B17:C17"/>
    <mergeCell ref="B1:D4"/>
    <mergeCell ref="L1:W2"/>
    <mergeCell ref="L3:W3"/>
    <mergeCell ref="L4:W4"/>
    <mergeCell ref="S9:W9"/>
    <mergeCell ref="B16:C16"/>
    <mergeCell ref="D16:E16"/>
    <mergeCell ref="F16:L16"/>
    <mergeCell ref="S16:T16"/>
    <mergeCell ref="U16:V16"/>
    <mergeCell ref="F20:L20"/>
    <mergeCell ref="S20:T20"/>
    <mergeCell ref="U20:V20"/>
    <mergeCell ref="W14:W15"/>
    <mergeCell ref="X14:X15"/>
    <mergeCell ref="D17:E17"/>
    <mergeCell ref="F17:L17"/>
    <mergeCell ref="S17:T17"/>
    <mergeCell ref="U17:V17"/>
    <mergeCell ref="B22:C22"/>
    <mergeCell ref="D22:E22"/>
    <mergeCell ref="F22:L22"/>
    <mergeCell ref="S22:T22"/>
    <mergeCell ref="U22:V22"/>
    <mergeCell ref="B21:C21"/>
    <mergeCell ref="D21:E21"/>
    <mergeCell ref="F21:L21"/>
    <mergeCell ref="S21:T21"/>
    <mergeCell ref="U21:V21"/>
    <mergeCell ref="B20:C20"/>
    <mergeCell ref="D20:E20"/>
    <mergeCell ref="U28:V28"/>
    <mergeCell ref="S30:T30"/>
    <mergeCell ref="B28:C28"/>
    <mergeCell ref="D28:E28"/>
    <mergeCell ref="F28:L28"/>
    <mergeCell ref="S28:T28"/>
    <mergeCell ref="B29:C29"/>
    <mergeCell ref="D29:E29"/>
    <mergeCell ref="F29:L29"/>
    <mergeCell ref="S29:T29"/>
    <mergeCell ref="U29:V29"/>
    <mergeCell ref="B23:C23"/>
    <mergeCell ref="D23:E23"/>
    <mergeCell ref="F23:L23"/>
    <mergeCell ref="S23:T23"/>
    <mergeCell ref="U23:V23"/>
    <mergeCell ref="B24:C24"/>
    <mergeCell ref="D24:E24"/>
    <mergeCell ref="F24:L24"/>
    <mergeCell ref="S24:T24"/>
    <mergeCell ref="U24:V24"/>
    <mergeCell ref="B25:C25"/>
    <mergeCell ref="D25:E25"/>
    <mergeCell ref="F25:L25"/>
    <mergeCell ref="S25:T25"/>
    <mergeCell ref="U25:V25"/>
    <mergeCell ref="B26:C26"/>
    <mergeCell ref="D26:E26"/>
    <mergeCell ref="F26:L26"/>
    <mergeCell ref="S26:T26"/>
    <mergeCell ref="U26:V26"/>
    <mergeCell ref="B27:C27"/>
    <mergeCell ref="D27:E27"/>
    <mergeCell ref="F27:L27"/>
    <mergeCell ref="S27:T27"/>
    <mergeCell ref="U27:V27"/>
  </mergeCells>
  <printOptions horizontalCentered="1" verticalCentered="1"/>
  <pageMargins left="0.19685039370078741" right="0.19685039370078741" top="0.59055118110236227" bottom="0.39370078740157483" header="0.23622047244094491" footer="0"/>
  <pageSetup scale="63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opLeftCell="B1" zoomScaleNormal="100" workbookViewId="0">
      <selection activeCell="D22" sqref="D22"/>
    </sheetView>
  </sheetViews>
  <sheetFormatPr baseColWidth="10" defaultColWidth="11.5703125" defaultRowHeight="13.5" x14ac:dyDescent="0.25"/>
  <cols>
    <col min="1" max="1" width="16.7109375" style="72" customWidth="1"/>
    <col min="2" max="3" width="29.28515625" style="72" customWidth="1"/>
    <col min="4" max="4" width="21" style="72" customWidth="1"/>
    <col min="5" max="6" width="11.5703125" style="72"/>
    <col min="7" max="7" width="23" style="72" customWidth="1"/>
    <col min="8" max="16384" width="11.5703125" style="72"/>
  </cols>
  <sheetData>
    <row r="1" spans="1:7" ht="21.95" customHeight="1" x14ac:dyDescent="0.25">
      <c r="A1" s="399"/>
      <c r="B1" s="402"/>
      <c r="C1" s="403"/>
      <c r="D1" s="403"/>
      <c r="E1" s="403"/>
      <c r="F1" s="404"/>
      <c r="G1" s="71" t="s">
        <v>44</v>
      </c>
    </row>
    <row r="2" spans="1:7" ht="21.95" customHeight="1" thickBot="1" x14ac:dyDescent="0.3">
      <c r="A2" s="400"/>
      <c r="B2" s="405"/>
      <c r="C2" s="406"/>
      <c r="D2" s="406"/>
      <c r="E2" s="406"/>
      <c r="F2" s="407"/>
      <c r="G2" s="73" t="s">
        <v>24</v>
      </c>
    </row>
    <row r="3" spans="1:7" ht="21.95" customHeight="1" x14ac:dyDescent="0.25">
      <c r="A3" s="400"/>
      <c r="B3" s="408"/>
      <c r="C3" s="409"/>
      <c r="D3" s="409"/>
      <c r="E3" s="409"/>
      <c r="F3" s="409"/>
      <c r="G3" s="73" t="s">
        <v>21</v>
      </c>
    </row>
    <row r="4" spans="1:7" ht="21.95" customHeight="1" thickBot="1" x14ac:dyDescent="0.3">
      <c r="A4" s="401"/>
      <c r="B4" s="410"/>
      <c r="C4" s="411"/>
      <c r="D4" s="411"/>
      <c r="E4" s="411"/>
      <c r="F4" s="411"/>
      <c r="G4" s="74" t="s">
        <v>25</v>
      </c>
    </row>
    <row r="5" spans="1:7" ht="21" customHeight="1" thickBot="1" x14ac:dyDescent="0.3"/>
    <row r="6" spans="1:7" ht="19.149999999999999" customHeight="1" thickBot="1" x14ac:dyDescent="0.3">
      <c r="A6" s="75" t="s">
        <v>45</v>
      </c>
      <c r="D6" s="76"/>
    </row>
    <row r="7" spans="1:7" ht="9" customHeight="1" thickBot="1" x14ac:dyDescent="0.3"/>
    <row r="8" spans="1:7" x14ac:dyDescent="0.25">
      <c r="A8" s="77" t="s">
        <v>142</v>
      </c>
      <c r="B8" s="78"/>
      <c r="C8" s="78"/>
      <c r="D8" s="78"/>
      <c r="E8" s="78"/>
      <c r="F8" s="78"/>
      <c r="G8" s="79"/>
    </row>
    <row r="9" spans="1:7" ht="14.25" thickBot="1" x14ac:dyDescent="0.3">
      <c r="A9" s="80"/>
      <c r="B9" s="81"/>
      <c r="C9" s="81"/>
      <c r="D9" s="81"/>
      <c r="E9" s="81"/>
      <c r="F9" s="81"/>
      <c r="G9" s="82"/>
    </row>
    <row r="10" spans="1:7" x14ac:dyDescent="0.25">
      <c r="A10" s="77" t="s">
        <v>46</v>
      </c>
      <c r="B10" s="78"/>
      <c r="C10" s="78"/>
      <c r="D10" s="78" t="s">
        <v>70</v>
      </c>
      <c r="E10" s="78" t="s">
        <v>71</v>
      </c>
      <c r="F10" s="78" t="s">
        <v>72</v>
      </c>
      <c r="G10" s="79"/>
    </row>
    <row r="11" spans="1:7" ht="9.75" customHeight="1" thickBot="1" x14ac:dyDescent="0.3">
      <c r="A11" s="83"/>
      <c r="B11" s="84"/>
      <c r="C11" s="84"/>
      <c r="D11" s="84"/>
      <c r="E11" s="84"/>
      <c r="F11" s="84"/>
      <c r="G11" s="85"/>
    </row>
    <row r="12" spans="1:7" x14ac:dyDescent="0.25">
      <c r="A12" s="80"/>
      <c r="B12" s="81"/>
      <c r="C12" s="81"/>
      <c r="D12" s="81"/>
      <c r="E12" s="81"/>
      <c r="F12" s="81"/>
      <c r="G12" s="82"/>
    </row>
    <row r="13" spans="1:7" x14ac:dyDescent="0.25">
      <c r="A13" s="86" t="s">
        <v>48</v>
      </c>
      <c r="B13" s="81"/>
      <c r="C13" s="81"/>
      <c r="D13" s="81"/>
      <c r="E13" s="87"/>
      <c r="F13" s="81"/>
      <c r="G13" s="82"/>
    </row>
    <row r="14" spans="1:7" x14ac:dyDescent="0.25">
      <c r="A14" s="86"/>
      <c r="B14" s="81"/>
      <c r="C14" s="81"/>
      <c r="D14" s="81"/>
      <c r="E14" s="87"/>
      <c r="F14" s="81"/>
      <c r="G14" s="82"/>
    </row>
    <row r="15" spans="1:7" ht="35.1" customHeight="1" x14ac:dyDescent="0.25">
      <c r="A15" s="80"/>
      <c r="B15" s="88" t="s">
        <v>49</v>
      </c>
      <c r="C15" s="88" t="s">
        <v>50</v>
      </c>
      <c r="D15" s="88" t="s">
        <v>51</v>
      </c>
      <c r="E15" s="412" t="s">
        <v>52</v>
      </c>
      <c r="F15" s="413"/>
      <c r="G15" s="82"/>
    </row>
    <row r="16" spans="1:7" ht="24.95" customHeight="1" x14ac:dyDescent="0.25">
      <c r="A16" s="80"/>
      <c r="B16" s="89" t="s">
        <v>53</v>
      </c>
      <c r="C16" s="90">
        <v>4</v>
      </c>
      <c r="D16" s="91">
        <v>14</v>
      </c>
      <c r="E16" s="92"/>
      <c r="F16" s="93"/>
      <c r="G16" s="82"/>
    </row>
    <row r="17" spans="1:7" ht="24.95" customHeight="1" x14ac:dyDescent="0.25">
      <c r="A17" s="80"/>
      <c r="B17" s="89" t="s">
        <v>53</v>
      </c>
      <c r="C17" s="90">
        <v>5</v>
      </c>
      <c r="D17" s="91">
        <v>13</v>
      </c>
      <c r="E17" s="92"/>
      <c r="F17" s="93"/>
      <c r="G17" s="82"/>
    </row>
    <row r="18" spans="1:7" ht="24.95" customHeight="1" x14ac:dyDescent="0.25">
      <c r="A18" s="80"/>
      <c r="B18" s="89" t="s">
        <v>53</v>
      </c>
      <c r="C18" s="90">
        <v>6</v>
      </c>
      <c r="D18" s="91">
        <v>12</v>
      </c>
      <c r="E18" s="92"/>
      <c r="F18" s="93"/>
      <c r="G18" s="82"/>
    </row>
    <row r="19" spans="1:7" ht="24.95" customHeight="1" x14ac:dyDescent="0.25">
      <c r="A19" s="80"/>
      <c r="B19" s="89" t="s">
        <v>53</v>
      </c>
      <c r="C19" s="90">
        <v>7</v>
      </c>
      <c r="D19" s="91">
        <v>11</v>
      </c>
      <c r="E19" s="92"/>
      <c r="F19" s="93"/>
      <c r="G19" s="82"/>
    </row>
    <row r="20" spans="1:7" ht="24.95" customHeight="1" x14ac:dyDescent="0.25">
      <c r="A20" s="80"/>
      <c r="B20" s="89" t="s">
        <v>53</v>
      </c>
      <c r="C20" s="90">
        <v>8</v>
      </c>
      <c r="D20" s="91">
        <v>10</v>
      </c>
      <c r="E20" s="92"/>
      <c r="F20" s="93"/>
      <c r="G20" s="82"/>
    </row>
    <row r="21" spans="1:7" ht="24.95" customHeight="1" x14ac:dyDescent="0.25">
      <c r="A21" s="80"/>
      <c r="B21" s="94" t="s">
        <v>54</v>
      </c>
      <c r="C21" s="95">
        <v>8</v>
      </c>
      <c r="D21" s="90">
        <f>SUM(D16:D20)</f>
        <v>60</v>
      </c>
      <c r="E21" s="92"/>
      <c r="F21" s="93"/>
      <c r="G21" s="82"/>
    </row>
    <row r="22" spans="1:7" ht="15.75" customHeight="1" x14ac:dyDescent="0.25">
      <c r="A22" s="80"/>
      <c r="B22" s="96"/>
      <c r="C22" s="96"/>
      <c r="D22" s="97"/>
      <c r="E22" s="81"/>
      <c r="F22" s="81"/>
      <c r="G22" s="82"/>
    </row>
    <row r="23" spans="1:7" ht="15.75" customHeight="1" x14ac:dyDescent="0.25">
      <c r="A23" s="80" t="s">
        <v>143</v>
      </c>
      <c r="B23" s="81"/>
      <c r="C23" s="81"/>
      <c r="D23" s="81"/>
      <c r="E23" s="81"/>
      <c r="F23" s="81"/>
      <c r="G23" s="82"/>
    </row>
    <row r="24" spans="1:7" ht="15.75" customHeight="1" x14ac:dyDescent="0.25">
      <c r="A24" s="80"/>
      <c r="B24" s="81"/>
      <c r="C24" s="81"/>
      <c r="D24" s="81"/>
      <c r="E24" s="81"/>
      <c r="G24" s="82"/>
    </row>
    <row r="25" spans="1:7" x14ac:dyDescent="0.25">
      <c r="A25" s="80" t="s">
        <v>55</v>
      </c>
      <c r="B25" s="81"/>
      <c r="C25" s="81"/>
      <c r="D25" s="81"/>
      <c r="E25" s="81" t="s">
        <v>56</v>
      </c>
      <c r="F25" s="82"/>
      <c r="G25" s="82"/>
    </row>
    <row r="26" spans="1:7" x14ac:dyDescent="0.25">
      <c r="A26" s="80"/>
      <c r="B26" s="81"/>
      <c r="C26" s="81"/>
      <c r="D26" s="81"/>
      <c r="E26" s="81"/>
      <c r="F26" s="81"/>
      <c r="G26" s="82"/>
    </row>
    <row r="27" spans="1:7" x14ac:dyDescent="0.25">
      <c r="A27" s="80" t="s">
        <v>144</v>
      </c>
      <c r="B27" s="81"/>
      <c r="C27" s="81"/>
      <c r="D27" s="81"/>
      <c r="E27" s="81" t="s">
        <v>122</v>
      </c>
      <c r="F27" s="81"/>
      <c r="G27" s="82"/>
    </row>
    <row r="28" spans="1:7" x14ac:dyDescent="0.25">
      <c r="A28" s="80"/>
      <c r="B28" s="81"/>
      <c r="C28" s="81"/>
      <c r="D28" s="81"/>
      <c r="E28" s="81"/>
      <c r="F28" s="81"/>
      <c r="G28" s="82"/>
    </row>
    <row r="29" spans="1:7" x14ac:dyDescent="0.25">
      <c r="A29" s="80" t="s">
        <v>145</v>
      </c>
      <c r="B29" s="81"/>
      <c r="C29" s="81"/>
      <c r="D29" s="81"/>
      <c r="E29" s="81" t="s">
        <v>58</v>
      </c>
      <c r="F29" s="81"/>
      <c r="G29" s="82"/>
    </row>
    <row r="30" spans="1:7" x14ac:dyDescent="0.25">
      <c r="A30" s="80"/>
      <c r="B30" s="81"/>
      <c r="C30" s="81"/>
      <c r="D30" s="81"/>
      <c r="E30" s="81"/>
      <c r="F30" s="81"/>
      <c r="G30" s="82"/>
    </row>
    <row r="31" spans="1:7" x14ac:dyDescent="0.25">
      <c r="A31" s="80" t="s">
        <v>59</v>
      </c>
      <c r="B31" s="144"/>
      <c r="C31" s="81"/>
      <c r="D31" s="81"/>
      <c r="E31" s="81" t="s">
        <v>123</v>
      </c>
      <c r="F31" s="81"/>
      <c r="G31" s="82"/>
    </row>
    <row r="32" spans="1:7" x14ac:dyDescent="0.25">
      <c r="A32" s="80"/>
      <c r="B32" s="81"/>
      <c r="C32" s="81"/>
      <c r="D32" s="81"/>
      <c r="E32" s="81"/>
      <c r="F32" s="81"/>
      <c r="G32" s="82"/>
    </row>
    <row r="33" spans="1:7" ht="10.5" customHeight="1" thickBot="1" x14ac:dyDescent="0.3">
      <c r="A33" s="80"/>
      <c r="B33" s="81"/>
      <c r="C33" s="81"/>
      <c r="D33" s="81"/>
      <c r="E33" s="81" t="s">
        <v>124</v>
      </c>
      <c r="F33" s="81"/>
      <c r="G33" s="82"/>
    </row>
    <row r="34" spans="1:7" x14ac:dyDescent="0.25">
      <c r="A34" s="99" t="s">
        <v>60</v>
      </c>
      <c r="B34" s="100"/>
      <c r="C34" s="100"/>
      <c r="D34" s="101"/>
      <c r="E34" s="102" t="s">
        <v>61</v>
      </c>
      <c r="F34" s="78"/>
      <c r="G34" s="79"/>
    </row>
    <row r="35" spans="1:7" x14ac:dyDescent="0.25">
      <c r="A35" s="103" t="s">
        <v>62</v>
      </c>
      <c r="B35" s="104"/>
      <c r="C35" s="104"/>
      <c r="D35" s="104" t="s">
        <v>63</v>
      </c>
      <c r="E35" s="104" t="s">
        <v>47</v>
      </c>
      <c r="F35" s="104" t="s">
        <v>64</v>
      </c>
      <c r="G35" s="105"/>
    </row>
    <row r="36" spans="1:7" x14ac:dyDescent="0.25">
      <c r="A36" s="80"/>
      <c r="B36" s="81"/>
      <c r="C36" s="81"/>
      <c r="D36" s="81"/>
      <c r="E36" s="81"/>
      <c r="F36" s="81"/>
      <c r="G36" s="82"/>
    </row>
    <row r="37" spans="1:7" x14ac:dyDescent="0.25">
      <c r="A37" s="80" t="s">
        <v>55</v>
      </c>
      <c r="B37" s="81"/>
      <c r="C37" s="81"/>
      <c r="D37" s="81"/>
      <c r="E37" s="81" t="s">
        <v>56</v>
      </c>
      <c r="F37" s="82"/>
      <c r="G37" s="82"/>
    </row>
    <row r="38" spans="1:7" x14ac:dyDescent="0.25">
      <c r="A38" s="80"/>
      <c r="B38" s="81"/>
      <c r="C38" s="81"/>
      <c r="D38" s="81"/>
      <c r="E38" s="81"/>
      <c r="F38" s="81"/>
      <c r="G38" s="82"/>
    </row>
    <row r="39" spans="1:7" x14ac:dyDescent="0.25">
      <c r="A39" s="80" t="s">
        <v>65</v>
      </c>
      <c r="B39" s="81"/>
      <c r="C39" s="81"/>
      <c r="D39" s="81"/>
      <c r="E39" s="81" t="s">
        <v>146</v>
      </c>
      <c r="F39" s="81"/>
      <c r="G39" s="82"/>
    </row>
    <row r="40" spans="1:7" x14ac:dyDescent="0.25">
      <c r="A40" s="80"/>
      <c r="B40" s="81"/>
      <c r="C40" s="81"/>
      <c r="D40" s="81"/>
      <c r="E40" s="81"/>
      <c r="F40" s="81"/>
      <c r="G40" s="82"/>
    </row>
    <row r="41" spans="1:7" x14ac:dyDescent="0.25">
      <c r="A41" s="80" t="s">
        <v>57</v>
      </c>
      <c r="B41" s="81"/>
      <c r="C41" s="81"/>
      <c r="D41" s="81"/>
      <c r="E41" s="81" t="s">
        <v>147</v>
      </c>
      <c r="F41" s="81"/>
      <c r="G41" s="82"/>
    </row>
    <row r="42" spans="1:7" x14ac:dyDescent="0.25">
      <c r="A42" s="80"/>
      <c r="B42" s="81"/>
      <c r="C42" s="81"/>
      <c r="D42" s="81"/>
      <c r="E42" s="81"/>
      <c r="F42" s="81"/>
      <c r="G42" s="82"/>
    </row>
    <row r="43" spans="1:7" x14ac:dyDescent="0.25">
      <c r="A43" s="80" t="s">
        <v>66</v>
      </c>
      <c r="B43" s="81" t="s">
        <v>67</v>
      </c>
      <c r="C43" s="81"/>
      <c r="D43" s="81"/>
      <c r="E43" s="81" t="s">
        <v>148</v>
      </c>
      <c r="F43" s="98"/>
      <c r="G43" s="82"/>
    </row>
    <row r="44" spans="1:7" x14ac:dyDescent="0.25">
      <c r="A44" s="106" t="s">
        <v>42</v>
      </c>
      <c r="B44" s="97"/>
      <c r="C44" s="97"/>
      <c r="D44" s="97"/>
      <c r="E44" s="97"/>
      <c r="F44" s="81"/>
      <c r="G44" s="82"/>
    </row>
    <row r="45" spans="1:7" ht="6" customHeight="1" thickBot="1" x14ac:dyDescent="0.3">
      <c r="A45" s="107"/>
      <c r="B45" s="108"/>
      <c r="C45" s="108"/>
      <c r="D45" s="108"/>
      <c r="E45" s="108"/>
      <c r="F45" s="108"/>
      <c r="G45" s="109"/>
    </row>
  </sheetData>
  <mergeCells count="4">
    <mergeCell ref="A1:A4"/>
    <mergeCell ref="B1:F2"/>
    <mergeCell ref="B3:F4"/>
    <mergeCell ref="E15:F15"/>
  </mergeCells>
  <printOptions horizontalCentered="1"/>
  <pageMargins left="0.19685039370078741" right="0.19685039370078741" top="0.78740157480314965" bottom="0.78740157480314965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CAJA 11 2022</vt:lpstr>
      <vt:lpstr>CAJA 10 2021</vt:lpstr>
      <vt:lpstr>CAJA 9 2020</vt:lpstr>
      <vt:lpstr>CAJA Nº8-2016</vt:lpstr>
      <vt:lpstr>CAJA Nº7-2016</vt:lpstr>
      <vt:lpstr>CAJA Nº6-2016</vt:lpstr>
      <vt:lpstr>CAJA Nº5-2016</vt:lpstr>
      <vt:lpstr>CAJA Nº4-2016</vt:lpstr>
      <vt:lpstr>ACTA TRANSFERENCIA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Usuario</cp:lastModifiedBy>
  <cp:lastPrinted>2022-02-25T15:06:54Z</cp:lastPrinted>
  <dcterms:created xsi:type="dcterms:W3CDTF">2007-10-21T18:05:31Z</dcterms:created>
  <dcterms:modified xsi:type="dcterms:W3CDTF">2022-03-03T17:54:22Z</dcterms:modified>
</cp:coreProperties>
</file>