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240" windowWidth="15348" windowHeight="4416"/>
  </bookViews>
  <sheets>
    <sheet name="PROPUESTA" sheetId="2" r:id="rId1"/>
    <sheet name="Hoja1" sheetId="3" r:id="rId2"/>
  </sheets>
  <definedNames>
    <definedName name="_xlnm._FilterDatabase" localSheetId="0" hidden="1">PROPUESTA!$N$1:$N$106</definedName>
    <definedName name="_xlnm.Print_Area" localSheetId="0">PROPUESTA!$A$1:$Q$106</definedName>
    <definedName name="_xlnm.Print_Titles" localSheetId="0">PROPUESTA!$15:$16</definedName>
  </definedNames>
  <calcPr calcId="145621"/>
</workbook>
</file>

<file path=xl/calcChain.xml><?xml version="1.0" encoding="utf-8"?>
<calcChain xmlns="http://schemas.openxmlformats.org/spreadsheetml/2006/main">
  <c r="H46" i="3" l="1"/>
  <c r="H47" i="3" s="1"/>
  <c r="D4" i="3" l="1"/>
  <c r="H41" i="3"/>
  <c r="H36" i="3"/>
</calcChain>
</file>

<file path=xl/sharedStrings.xml><?xml version="1.0" encoding="utf-8"?>
<sst xmlns="http://schemas.openxmlformats.org/spreadsheetml/2006/main" count="398" uniqueCount="240">
  <si>
    <t>NOMBRE DE LA ENTIDAD:</t>
  </si>
  <si>
    <t xml:space="preserve">DEPENDENCIA: </t>
  </si>
  <si>
    <t>NOMBRE RESPONSABLE DE LA DEPENDENCIA O ÁREA:</t>
  </si>
  <si>
    <t>CARGO:</t>
  </si>
  <si>
    <t>PROFESIÓN:</t>
  </si>
  <si>
    <t xml:space="preserve">OBJETIVO </t>
  </si>
  <si>
    <t xml:space="preserve">ACTIVIDAD </t>
  </si>
  <si>
    <t xml:space="preserve">DEBILIDADES O NECESIDADES IDENTIFICADAS </t>
  </si>
  <si>
    <t>RECURSOS</t>
  </si>
  <si>
    <t xml:space="preserve">INDICADOR </t>
  </si>
  <si>
    <t xml:space="preserve">FECHA DE EJECUCIÓN </t>
  </si>
  <si>
    <t xml:space="preserve">RESPONSABLE </t>
  </si>
  <si>
    <t>FISICOS</t>
  </si>
  <si>
    <t>HUMANOS</t>
  </si>
  <si>
    <t>TECNOLOGICOS</t>
  </si>
  <si>
    <t xml:space="preserve">INICIO </t>
  </si>
  <si>
    <t xml:space="preserve">FECHA DE ELABORACIÓN: </t>
  </si>
  <si>
    <t>MEDICION DE INDICADORES</t>
  </si>
  <si>
    <t>MEDICION DE ACTIVIDAD</t>
  </si>
  <si>
    <t>CODIGO : GD-F-03-01</t>
  </si>
  <si>
    <t>PAGINA : 1 DE 1</t>
  </si>
  <si>
    <t>FECHA : 14/07/2016</t>
  </si>
  <si>
    <t>VERSION :1</t>
  </si>
  <si>
    <t>GESTION DOCUMENTAL</t>
  </si>
  <si>
    <t>Identificación, clasificación, depuración y ordenación</t>
  </si>
  <si>
    <t>Consecución de Manuales de funciones</t>
  </si>
  <si>
    <t>Consecución de estructuras funcionales</t>
  </si>
  <si>
    <t>Consecución de actos administrtavios (gerencia y Junta)</t>
  </si>
  <si>
    <t>Realización del cuadro evolutivo</t>
  </si>
  <si>
    <t>Priorización de oportunidades de mejora detectadas en el Diagnóstico</t>
  </si>
  <si>
    <t>Definición y proyección de necesidades</t>
  </si>
  <si>
    <t>Realización de los cuadros de clasificación documental</t>
  </si>
  <si>
    <t xml:space="preserve">Dilienciamiento de las fichas de valoración </t>
  </si>
  <si>
    <t>Realización de Borradores de las tablas de valoración - Propuesta</t>
  </si>
  <si>
    <t>Radicación de las TVD en el Archivo de Bogotá</t>
  </si>
  <si>
    <t>Insumos de oficina</t>
  </si>
  <si>
    <t>Equipos de cómputo  /  Impresora</t>
  </si>
  <si>
    <t>Diseñar el Sistema de Gestión Electrónica de Documentos de Archivo (SGDEA) de la Subred Norte</t>
  </si>
  <si>
    <t>Garantizar la adecuada organización de los Archivos de Gestión</t>
  </si>
  <si>
    <t>EQUIPO PROFESIONALES SIGA SUBRED NORTE</t>
  </si>
  <si>
    <t>Organizar los archivos de gestión de acuerdo a la normatividad vigente</t>
  </si>
  <si>
    <t>Dar cumplimiento a la noramtividad vigente para el manejor del archivo central</t>
  </si>
  <si>
    <t>Equipo de trabajo SIGA subred</t>
  </si>
  <si>
    <t>Insumos de oficina / cajas y carpetas para organización de archivos</t>
  </si>
  <si>
    <t>Equipos de cómputo, Impresoras, escaner</t>
  </si>
  <si>
    <t>FINAL</t>
  </si>
  <si>
    <t>Alistamiento de la Documentación (unidades de almacenamiento)</t>
  </si>
  <si>
    <t>Ordenamiento por áreas productoras</t>
  </si>
  <si>
    <t>Actualizar la herramienta de la Gestión del Riesgo de Gestión Documental de la Subred</t>
  </si>
  <si>
    <t>Realizar monitoreo y seguimiento a los indicadores de gestión</t>
  </si>
  <si>
    <t xml:space="preserve">Administrar el Archivo Central </t>
  </si>
  <si>
    <t>HORIZONTE</t>
  </si>
  <si>
    <t>CP</t>
  </si>
  <si>
    <t>MP</t>
  </si>
  <si>
    <t>LP</t>
  </si>
  <si>
    <t>PROYECTO 
PINAR</t>
  </si>
  <si>
    <t>COMPONENTE 
SIGA</t>
  </si>
  <si>
    <t>Internvenir el Fondo Documental Administrativo Acumulado  del Hospital Engativá</t>
  </si>
  <si>
    <t>X</t>
  </si>
  <si>
    <t>ARCHIVO DE GESTION</t>
  </si>
  <si>
    <t>ARCHIVO CENTRAL</t>
  </si>
  <si>
    <t>Organización de los Archivos de Gestión</t>
  </si>
  <si>
    <t>Intervenención el Fondo Documental Administrativo Acumulado del Hospital Engativá, según TVD convalidadas</t>
  </si>
  <si>
    <t>Administración el Archivo Central</t>
  </si>
  <si>
    <t>Diseñar del Sistema Interno de Conservación - SIC-</t>
  </si>
  <si>
    <t>Sistema Integrado de Conservación</t>
  </si>
  <si>
    <t>Levantamiento de la historia institucional</t>
  </si>
  <si>
    <t>SGDEA</t>
  </si>
  <si>
    <t xml:space="preserve">Elaborar el informe correspondiente y presentarlo en comité </t>
  </si>
  <si>
    <t>Recursos Físicos</t>
  </si>
  <si>
    <t>Cumplimiento de la ejecución de las actividades de mantenimiento y  del plan de saneamiento básico</t>
  </si>
  <si>
    <t>Capacitación en criterios de custodía y organización de historias clínicas en los servicios de la Subred</t>
  </si>
  <si>
    <t>Informar al comité de historias clínicas de la subred</t>
  </si>
  <si>
    <t>Realizar la recepción de los soportes en físico pertenecientes a historia clínica entregados por lo diferentes servicios de acuerdo a los criterios definidos</t>
  </si>
  <si>
    <t>Actualizar el tablero de indicadores de Gestión Documental</t>
  </si>
  <si>
    <t>Realizar segumiento a adherencia a Tabla de retencion Documental TRD</t>
  </si>
  <si>
    <t>Capacitar las dependencias en TRD a todo el personal nuevo.</t>
  </si>
  <si>
    <t>Equipo Epecializado para la elaboracion de este documento</t>
  </si>
  <si>
    <t>Actualizar la prevención de emergencias y atención de desastres en archivos.(En el plan de emergencias los POT)</t>
  </si>
  <si>
    <t>SUBRED INTEGRADA DE SERVICIOS DE SALUD NORTE</t>
  </si>
  <si>
    <t xml:space="preserve">Levantamiento inventario en estado natural </t>
  </si>
  <si>
    <t>Elaboracion de Inventario documenral</t>
  </si>
  <si>
    <t>VISION PINAR:  “En el año 2024 la Subred Integrada de Servicios de Salud Norte, será modelo de referencia en la implementación de instrumentos archivísticos a través de herramientas informáticas que contribuyan al cumplimiento de normativo en la institución.”</t>
  </si>
  <si>
    <t>Identificar necesidades a traves de las matrices del MEC</t>
  </si>
  <si>
    <t>Validación de la propuesta por el comité de Gestion y Desempeño</t>
  </si>
  <si>
    <t>Actualizar La Tabla de Retención Documental-TRD</t>
  </si>
  <si>
    <t>Actualizar El Programa de Gestión Documental-PGD</t>
  </si>
  <si>
    <t>Actualizar Cuadro de Clasificación Documental -CCD</t>
  </si>
  <si>
    <t>Segunda mesa de trabajo para , Asignar Recursos, Proyectar el recursos Infraestructura para la elaboracion del SIC</t>
  </si>
  <si>
    <t>Tercera mesa de trabajo para la elaboracion del plan de trabajo para la elaboracion del SIC</t>
  </si>
  <si>
    <t>6.6%</t>
  </si>
  <si>
    <t xml:space="preserve"> % Avance para elaboración de la TVD</t>
  </si>
  <si>
    <t>Identificar los documentos electrónicos (internos y externos) que hacen parte del flujo documental</t>
  </si>
  <si>
    <t>Definir los elementos básicos de los documentos electrónicos (tipo de documentos, formatos electrónicos)</t>
  </si>
  <si>
    <t>Definir el diagrama de Modelado de la actividad, la acción, los participantes y el orden temporal del ciclo de vida de los documentos electrónicos, desde que un documento se crea, se tramita, hasta su disposición final bien sea que se conserve o se destruya.</t>
  </si>
  <si>
    <t xml:space="preserve">Gestionar con los profesionales el cumplimiento del modelo de requisitos para los documentos electrónicos de la entidad. </t>
  </si>
  <si>
    <t>Creacion de expedientes electronicos de acuerdo a las series y subseries de la TRD</t>
  </si>
  <si>
    <t>Equipo de trabajo Gestion Documental subred</t>
  </si>
  <si>
    <t>Equipo de trabajo Gestion Documental subred, 1 historiador</t>
  </si>
  <si>
    <t>12.5%</t>
  </si>
  <si>
    <t>moodle</t>
  </si>
  <si>
    <t>No. De Criterios cumplidos en las áreas/ Total de criterios evaluados del total de areas</t>
  </si>
  <si>
    <t>Plataforma Moodle</t>
  </si>
  <si>
    <t xml:space="preserve">Equipo de trabajo gestion Documental Sured </t>
  </si>
  <si>
    <t>Realizar informes de seguimiento al funcionamiento de la herramienta software de gestion Documental</t>
  </si>
  <si>
    <t>Equipo de computo</t>
  </si>
  <si>
    <t xml:space="preserve"> Transferencias recibidas /No de transferencias programadas de acuerdo a la TRD</t>
  </si>
  <si>
    <t>quipo de trabajo Gestion Documental subred</t>
  </si>
  <si>
    <t>Medir el Nivel en la disponibilidad de historias clínicas de los archivos a cargo de Gestión Documental</t>
  </si>
  <si>
    <t>Satisfacer las necesidades de los clientes externos e internos dando respuesta a las respectivas solicitudes de historia Clinica</t>
  </si>
  <si>
    <t>No. De historias clínicas suminsitradas / No de Historias clínica solicitadas</t>
  </si>
  <si>
    <t>Actualizar cuadro de caracterizacion Documental "Incluir  todos documentos audiovisuales (video, audio, fotográficos) en cualquier soporte y medio (análogo, digital, electrónico).</t>
  </si>
  <si>
    <t>Gestión de las actividades de  mantenimiento preventivo y correctivo en las bodegas y espacios destinados a almacenamiento de documentos (mesas de servicios)</t>
  </si>
  <si>
    <t>Primera mesa de trabajo para Planificar , Identificar Necesidades para la elaboracion del SIC</t>
  </si>
  <si>
    <t xml:space="preserve">Capacitación en Transferencias Documentales </t>
  </si>
  <si>
    <t>Realizar las Transferencia Documental por areas</t>
  </si>
  <si>
    <t>Actualización de bases de datos de inventarios archivo central.</t>
  </si>
  <si>
    <t>Organización de los Archivos de Gestión Historia Clinica</t>
  </si>
  <si>
    <t>Actualizacion de Instrumentos Archivisticos</t>
  </si>
  <si>
    <t xml:space="preserve">TODOS </t>
  </si>
  <si>
    <t xml:space="preserve">Definir y estructurar el SIGA de la Subred </t>
  </si>
  <si>
    <t>Numero de instrumentos archivísticos actualizados/total de
instrumentos archivísticos.</t>
  </si>
  <si>
    <t>Equipo de trabajo Gestion Documental subred y productores documentales según sea el caso</t>
  </si>
  <si>
    <t>PLAN DE ARCHIVO 2021</t>
  </si>
  <si>
    <t>ACTIVIDADES</t>
  </si>
  <si>
    <t>DISEÑAR EL SISTEMA INTERNO DE CONSERVACION</t>
  </si>
  <si>
    <t>OBSERVACIONES</t>
  </si>
  <si>
    <t>% CUMPLIMIENTO</t>
  </si>
  <si>
    <t>La proyeccion para el cumplimiento de estas actividades son hasta la vigencia 2024, ya que se interviene fondo por fondo. 
El porcentaje de cumplimiento evidenciado es con referencia a la TVD del Hospital Juan XXIII que fue fucionado con el hospital de Chapinero en el año 2000</t>
  </si>
  <si>
    <t xml:space="preserve">DISEÑAR EL SISTEMA DE GESTION ELECTRONICA DE DOCUMENTOS DE ARCHIVO (SGDEA) DE LA SUBRED NORTE </t>
  </si>
  <si>
    <t xml:space="preserve">Elaborar el informe correspondiente de la adherencia y presentarlo en comité </t>
  </si>
  <si>
    <t>ACTUALIZACION INSTRUMENTOS ARCHIVISTICOS</t>
  </si>
  <si>
    <t>ORGANIZACIÓN DE LOS ARCHIVOS DE GESTION</t>
  </si>
  <si>
    <t>INTERVENIR EL FONDO DOCUMENTAL ADMINISTRATIVO ACUMULADO DEL HOSPITAL DE ENGATIVA</t>
  </si>
  <si>
    <t>IMPLEMENTACION DEL SISTEMA DE INFORMACION ORFEO</t>
  </si>
  <si>
    <t>ADMINISTRAR EL ARCHIVO CENTRAL</t>
  </si>
  <si>
    <t>ORGANIZACIÓN DE LOS ARCHIVOS DE GESTION DE HISTORIA CLINICA</t>
  </si>
  <si>
    <t>ELABORACION DE TABLAS DE VALORACION DOCUMENTAL PARA LOS FONDOS DE SIMON BOLIVAR, CHAPINERO, USAQUEN Y SUBA</t>
  </si>
  <si>
    <t>Actualizar el Plan Institucional de Archivo PINAR</t>
  </si>
  <si>
    <t>Las actividades estan planeadas hasta el 31/12/2021</t>
  </si>
  <si>
    <t>Alistamiento de la documentacion a eliminar del fondo y presentarlo ante el comité de Gestion y Desempeño</t>
  </si>
  <si>
    <t>La proyeccion para el cumplimiento de estas actividades son hasta la vigencia 2023</t>
  </si>
  <si>
    <t>Se continuará con esta actividad hasta el 31/12/2021</t>
  </si>
  <si>
    <t>Primera mesa Involucrar los siguientes aspectos: 
* Los documentos electrónicos cuentan con esquemas de validación y metadatos
 * Los documentos electrónicos hacen parte de un expediente electrónico
 * Los expedientes electrónicos cuentan con el índice electrónicos y metadatos</t>
  </si>
  <si>
    <t>Definir las fichas de procesos y sus flujos documentales electrónicos asociados para lo cual se debe: 
*Analizar las actividades desempeñadas en la entidad y su reflejo en los documentos electrónicos que se producen o reciben. 
*Analizar los tipos de documentos y formatos electrónicos que se gestionen en las diversas actividades.
 *Analizar el flujo que llevan los documentos electrónicos a través de las áreas de la entidad, prestando especial atención a los momentos en que se transfiere la responsabilidad sobre dichos documentos. 
*Recopilar toda la información obtenida en un manual de procedimientos o actividades</t>
  </si>
  <si>
    <t>Las capacitaciones se realizan de modo presencial y virtual.
Las mediciones se realizan de manera trimestral</t>
  </si>
  <si>
    <t>Solicitud y realizacion de Mesa Tecnica con archivo de Bogota</t>
  </si>
  <si>
    <t>Las actividades son las programado para la vigencia 2021 de acuerdo a lo estipulado en el mapa de proyectos PINAR</t>
  </si>
  <si>
    <t>Ell cumplimiento de la meta se dio por la puesta en marcha del convenio con la Secretaria Distrital de Salud, en lo planteado para el año 2021</t>
  </si>
  <si>
    <t>Para la vigencia 2021 se tienen programadas dos transferencias Primarias junio y diciembre</t>
  </si>
  <si>
    <t xml:space="preserve">El banco terminológico series y sub-series documentales </t>
  </si>
  <si>
    <t xml:space="preserve">Tablas de Control de Acceso </t>
  </si>
  <si>
    <t>Indice de Información Clasificada y Reservada</t>
  </si>
  <si>
    <t>Actualizar procedimiento de gestión docuemtnal</t>
  </si>
  <si>
    <t>Identificar, clasificar, depurar y ordenar</t>
  </si>
  <si>
    <t>Eliminar documentos de Apoyo</t>
  </si>
  <si>
    <t>Aplicar las Tablas de Valoración Documental aprobadas</t>
  </si>
  <si>
    <t>Levantar inventario de acuerdo a la TVD</t>
  </si>
  <si>
    <t>Aplicar los procedimientos de Selección, Eliminación y
Conservación Documental</t>
  </si>
  <si>
    <t>Realizar campaña de comunicación para dar a conocer el software al interior de la Subred.</t>
  </si>
  <si>
    <t xml:space="preserve">Numero de actividades realizadas/total de actividades </t>
  </si>
  <si>
    <t>Equipos de computo, internet</t>
  </si>
  <si>
    <t>Profesional Especializado</t>
  </si>
  <si>
    <t>Sistema de Informacion Almera de la Subred Norte</t>
  </si>
  <si>
    <t>Contar con el sistema de informaciòn Almera</t>
  </si>
  <si>
    <t>Capacitar a todo el personal nuevo por dependencias en TRD</t>
  </si>
  <si>
    <t>SIC</t>
  </si>
  <si>
    <t>Formulación de la política de preservación a largo plazo</t>
  </si>
  <si>
    <t>Capacitar personal encargado archivos de gestion en temas de conservacion</t>
  </si>
  <si>
    <t>Capacitar personal encargado  procesos de verificacion espacios y mantenimiento</t>
  </si>
  <si>
    <t>Capacitar a Funcionarios encargados de realizar primeros auxilios a los documentos</t>
  </si>
  <si>
    <t>Capacitar personal encargado de procesos de limpieza</t>
  </si>
  <si>
    <t>Seguimiento a través de la mesa de servicios en la Inspección y mantenimiento de las instalaciones físicas</t>
  </si>
  <si>
    <t>Elaboracion de guias primeros auxilios / Planilla de seguimiento</t>
  </si>
  <si>
    <t>Analisis informacion diagnostico de fondos</t>
  </si>
  <si>
    <t>Actualización del mapa y evaluación de riesgos de la entidad.</t>
  </si>
  <si>
    <t xml:space="preserve">Redacción de recomendaciones, guías de manipulación, según las características particulares de cada depósito. </t>
  </si>
  <si>
    <t>Conservador / Grupo interdisciplinario SIC</t>
  </si>
  <si>
    <t>Ingeniero de sistemas / Grupo interdisciplinario SIC</t>
  </si>
  <si>
    <t>Conservador y cordinadores de equipo</t>
  </si>
  <si>
    <t>Encargado actividad, personal en sedes y gestion administrativa</t>
  </si>
  <si>
    <t>Contar con el sistema Integrado de conservacion</t>
  </si>
  <si>
    <t>Insumos de Oficina</t>
  </si>
  <si>
    <t>Profesional especializado</t>
  </si>
  <si>
    <t>Equipos de computo.</t>
  </si>
  <si>
    <t>Numero de actividades realizadas/total de actividades programadas</t>
  </si>
  <si>
    <t>Servicio de levantamiento de inventarios documental en estado natural.</t>
  </si>
  <si>
    <t xml:space="preserve">Capacitar al personal en el levantamiento de inventario documental en estado natural. </t>
  </si>
  <si>
    <t>Preparar la documentación de las series, subseries y asuntos  a inventariar según las ubicación y clasificación del FDA.</t>
  </si>
  <si>
    <t xml:space="preserve">Líder Gestión Documental </t>
  </si>
  <si>
    <t>Técnico y auxiliares de archivo</t>
  </si>
  <si>
    <t>Levantamiento de inventario en el FUID Hospital Simon Bolivar</t>
  </si>
  <si>
    <t>Levantamiento de inventario en el FUID Hospital Usaquen</t>
  </si>
  <si>
    <t>Levantamiento de inventario en el FUID Hospital de Suba</t>
  </si>
  <si>
    <t>31/09/2022</t>
  </si>
  <si>
    <t>Analizar e interpretar  la información institucional recopilada.</t>
  </si>
  <si>
    <t>Elaborar Historia Institucional - HI.</t>
  </si>
  <si>
    <t>Elaborar Cuadros Evolutivos - CE.</t>
  </si>
  <si>
    <t>Elaborar Cuadros de Clasificación Documental - CCD.</t>
  </si>
  <si>
    <t>Fichas de Valoración Documental por cada un las series, subseries y/o Asuntos</t>
  </si>
  <si>
    <t>Elaborar Tablas de Valoración Documental - TVD.</t>
  </si>
  <si>
    <t>Elaborar Memoria Descriptiva - MD.</t>
  </si>
  <si>
    <t>Presentar y aprobar en el Comité MIPG.</t>
  </si>
  <si>
    <t>Presentar a convalidación ante el Concejo Distrital de Archivos.</t>
  </si>
  <si>
    <t>Compilar la Información Institucional.</t>
  </si>
  <si>
    <t>Equipo interdisciplinario del Contratista</t>
  </si>
  <si>
    <t>Contratista 
Líder Gestion Documental</t>
  </si>
  <si>
    <r>
      <t>POLITICA DE GESTION DOCUMENTAL:</t>
    </r>
    <r>
      <rPr>
        <sz val="12"/>
        <color indexed="8"/>
        <rFont val="Times New Roman"/>
        <family val="1"/>
      </rPr>
      <t>“La Subred Integrada de Servicios de Salud Norte ESE está comprometida con el valor estratégico de sus documentos físicos, electrónicos, audiovisuales entre otros, buscando garantizar una eficiencia administrativa en la gestión documental, preservando la memoria institucional, garantizando las condiciones de conservación y preservación de los documentos, en búsqueda de cumplir con transparencia el acceso a la información pública, la rendición de cuentas y la atención a las solicitudes de los ciudadanos"</t>
    </r>
  </si>
  <si>
    <t>Contratista, Lider de Gestion Documental</t>
  </si>
  <si>
    <t>Insumos de oficina /EPP</t>
  </si>
  <si>
    <t>Contratista</t>
  </si>
  <si>
    <t>Insumos de oficina y EPP</t>
  </si>
  <si>
    <t>Numero de actividades realizadas/Numero total de actividades programadas</t>
  </si>
  <si>
    <t>Elaboración de Tablas de Valoración Documental para el Hospital Chapinero</t>
  </si>
  <si>
    <t>Contar con TVD del Hospital Chapinero convalidada</t>
  </si>
  <si>
    <t>Realizar monitoreo y seguimiento a los indicadores de gestión de la politica de gestion documental</t>
  </si>
  <si>
    <t>Alistamiento de la Documentación</t>
  </si>
  <si>
    <t>Gestionar la aprobacion de las politicas de Preservacion Digital y conservacion documental</t>
  </si>
  <si>
    <t>Presentar Tabla de Valoracion Documental del contrato colvatel de acuerdo a cronograma.</t>
  </si>
  <si>
    <t>Marzo de 2022</t>
  </si>
  <si>
    <t>Ordenar la documentación por áreas productoras</t>
  </si>
  <si>
    <t xml:space="preserve">Foliar y rotular la documentación </t>
  </si>
  <si>
    <t>El SGDEA debe implementar la funcionalidad de:  Servicio del Sistema.  Servicio de Usuarios y Grupos.  Servicio de Roles, Permisos y perfiles. Red Sur Occidente 4.665 4.665 Red Norte 1.400 1.400 Red Sur 2.169 2.169 IDCBIS 216 216 Capital Salud 1.200 1.200 Total 15265 15.265 11  Servicio de Radicación, Registro y Correspondencia.  Servicio de Formatos y Formularios.  Servicio de Flujos de Trabajo.  Servicio de Gestión de Documentos y Trabajo Colaborativo.  Servicio de Clasificación.  Servicio de Documentos de Archivo y servicio de préstamo de expedientes.  Servicio de Archivos Físicos.  Servicio de Metadatos.  Servicio de Retención y Disposición.  Servicio de Búsqueda y Reportes.  Servicio de Exportación y de Interoperabilidad  Servicios de captura e ingreso de documentos con capacidades de digitalización por medio de componente web nativo.  Servicio de Gestión de Tutelas  Servicio de Gestión de encuestas</t>
  </si>
  <si>
    <t>De acuerdo a la programacion del comité de Gestion y Desempeño.</t>
  </si>
  <si>
    <t>Elaboracion de la política de conservación</t>
  </si>
  <si>
    <t>diciembre 30 de 2022</t>
  </si>
  <si>
    <t>Elavoracion de Tabla de Valoracion documental para los Fondos Documentales de Usaquen, Suba y Simon Bolivar.</t>
  </si>
  <si>
    <t>Controlar las transferencias documentales de acuerdo al cronograma de transferencias Documentales</t>
  </si>
  <si>
    <t>Garantizar los inventarios documentales en el archivo central de acuerdo a la transferencia.</t>
  </si>
  <si>
    <t>Garantizar el control de la informacion prestada de acuerdo al procedimiento.</t>
  </si>
  <si>
    <t>01/06/2022</t>
  </si>
  <si>
    <t>31/07/2022</t>
  </si>
  <si>
    <t>03/01/2022</t>
  </si>
  <si>
    <t>30/12/2022</t>
  </si>
  <si>
    <t>Consollidacion de inventario de historias clinicas de archivo de gestion</t>
  </si>
  <si>
    <t>Capacitacion en servicios sobre custodia de historia clinica y planes de contingencia.</t>
  </si>
  <si>
    <t>Realizar el cargue de la documentación normalizada de la entidad en los diferentes procesos</t>
  </si>
  <si>
    <t>Realizar seguimiento al cargue de la documentacion</t>
  </si>
  <si>
    <t>31/05/2022</t>
  </si>
  <si>
    <t>08/03/2022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</si>
</sst>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F800]dddd\,\ mmmm\ dd\,\ yyyy"/>
  </numFmts>
  <fonts count="19" x14ac:knownFonts="1">
    <font>
      <sz val="11"/>
      <color indexed="8"/>
      <name val="Calibri"/>
      <family val="2"/>
    </font>
    <font>
      <sz val="11"/>
      <color indexed="8"/>
      <name val="Calibri"/>
      <family val="2"/>
    </font>
    <font>
      <sz val="12"/>
      <name val="Tahoma"/>
      <family val="2"/>
    </font>
    <font>
      <sz val="12"/>
      <color indexed="8"/>
      <name val="Tahoma"/>
      <family val="2"/>
    </font>
    <font>
      <sz val="11"/>
      <color indexed="8"/>
      <name val="Tahoma"/>
      <family val="2"/>
    </font>
    <font>
      <b/>
      <sz val="12"/>
      <color indexed="8"/>
      <name val="Tahoma"/>
      <family val="2"/>
    </font>
    <font>
      <b/>
      <sz val="22"/>
      <color indexed="8"/>
      <name val="Tahoma"/>
      <family val="2"/>
    </font>
    <font>
      <b/>
      <sz val="16"/>
      <color indexed="8"/>
      <name val="Tahoma"/>
      <family val="2"/>
    </font>
    <font>
      <sz val="22"/>
      <color indexed="8"/>
      <name val="Tahoma"/>
      <family val="2"/>
    </font>
    <font>
      <sz val="12"/>
      <color rgb="FF000000"/>
      <name val="Tahoma"/>
      <family val="2"/>
    </font>
    <font>
      <sz val="11"/>
      <color theme="1"/>
      <name val="Arial Narrow"/>
      <family val="2"/>
    </font>
    <font>
      <sz val="12"/>
      <color indexed="8"/>
      <name val="Times New Roman"/>
      <family val="1"/>
    </font>
    <font>
      <b/>
      <sz val="12"/>
      <color indexed="8"/>
      <name val="Times New Roman"/>
      <family val="1"/>
    </font>
    <font>
      <b/>
      <sz val="12"/>
      <name val="Times New Roman"/>
      <family val="1"/>
    </font>
    <font>
      <b/>
      <sz val="12"/>
      <color theme="1"/>
      <name val="Times New Roman"/>
      <family val="1"/>
    </font>
    <font>
      <sz val="12"/>
      <name val="Times New Roman"/>
      <family val="1"/>
    </font>
    <font>
      <sz val="12"/>
      <color rgb="FF000000"/>
      <name val="Times New Roman"/>
      <family val="1"/>
    </font>
    <font>
      <sz val="12"/>
      <color theme="1"/>
      <name val="Times New Roman"/>
      <family val="1"/>
    </font>
    <font>
      <sz val="11"/>
      <color rgb="FF000000"/>
      <name val="Arial"/>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FF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75">
    <xf numFmtId="0" fontId="0" fillId="0" borderId="0" xfId="0"/>
    <xf numFmtId="0" fontId="4" fillId="0" borderId="0" xfId="0" applyFont="1"/>
    <xf numFmtId="0" fontId="4" fillId="0" borderId="0" xfId="0" applyFont="1" applyAlignment="1">
      <alignment horizontal="center"/>
    </xf>
    <xf numFmtId="164" fontId="4" fillId="0" borderId="0" xfId="2" applyFont="1"/>
    <xf numFmtId="164" fontId="8" fillId="0" borderId="0" xfId="2" applyFont="1"/>
    <xf numFmtId="164" fontId="8" fillId="0" borderId="0" xfId="0" applyNumberFormat="1" applyFont="1"/>
    <xf numFmtId="0" fontId="8" fillId="0" borderId="0" xfId="0" applyFont="1"/>
    <xf numFmtId="0" fontId="7" fillId="5" borderId="1" xfId="0" applyFont="1" applyFill="1" applyBorder="1" applyAlignment="1">
      <alignment horizontal="center" vertical="center"/>
    </xf>
    <xf numFmtId="0" fontId="2" fillId="3" borderId="1" xfId="0" applyFont="1" applyFill="1" applyBorder="1" applyAlignment="1" applyProtection="1">
      <alignment horizontal="left" vertical="center" wrapText="1"/>
      <protection locked="0"/>
    </xf>
    <xf numFmtId="0" fontId="4" fillId="0" borderId="0" xfId="0" applyFont="1" applyAlignment="1">
      <alignment vertical="center"/>
    </xf>
    <xf numFmtId="0" fontId="9" fillId="3" borderId="2" xfId="0" applyFont="1" applyFill="1" applyBorder="1" applyAlignment="1">
      <alignment horizontal="left" vertical="center" wrapText="1"/>
    </xf>
    <xf numFmtId="0" fontId="9"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2"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horizontal="center" vertical="center"/>
    </xf>
    <xf numFmtId="0" fontId="15" fillId="0" borderId="0" xfId="0" applyFont="1" applyFill="1" applyAlignment="1">
      <alignment vertical="center"/>
    </xf>
    <xf numFmtId="0" fontId="14" fillId="0" borderId="16" xfId="0" applyFont="1" applyFill="1" applyBorder="1" applyAlignment="1">
      <alignment horizontal="center" vertical="center"/>
    </xf>
    <xf numFmtId="0" fontId="13" fillId="0" borderId="16" xfId="0" applyFont="1" applyFill="1" applyBorder="1" applyAlignment="1">
      <alignment horizontal="center" vertical="center" wrapText="1"/>
    </xf>
    <xf numFmtId="9" fontId="11" fillId="2" borderId="1" xfId="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0" xfId="0" applyFont="1" applyFill="1" applyAlignment="1">
      <alignment vertical="top"/>
    </xf>
    <xf numFmtId="0" fontId="11" fillId="0" borderId="1" xfId="0" applyFont="1" applyFill="1" applyBorder="1" applyAlignment="1">
      <alignment vertical="center" wrapText="1"/>
    </xf>
    <xf numFmtId="9" fontId="11" fillId="2" borderId="1" xfId="1" applyFont="1" applyFill="1" applyBorder="1" applyAlignment="1">
      <alignment horizontal="center" vertical="center"/>
    </xf>
    <xf numFmtId="0" fontId="15" fillId="0" borderId="1" xfId="0" applyFont="1" applyFill="1" applyBorder="1" applyAlignment="1" applyProtection="1">
      <alignment horizontal="left" vertical="center" wrapText="1"/>
      <protection locked="0"/>
    </xf>
    <xf numFmtId="0" fontId="11" fillId="0" borderId="1" xfId="0" applyFont="1" applyFill="1" applyBorder="1" applyAlignment="1">
      <alignment horizontal="center" vertical="center" wrapText="1"/>
    </xf>
    <xf numFmtId="0" fontId="15" fillId="0" borderId="1" xfId="0" applyFont="1" applyFill="1" applyBorder="1" applyAlignment="1">
      <alignment horizontal="left" vertical="top" wrapText="1"/>
    </xf>
    <xf numFmtId="0" fontId="16" fillId="0" borderId="1" xfId="0" applyFont="1" applyFill="1" applyBorder="1" applyAlignment="1">
      <alignment horizontal="justify" vertical="center" wrapText="1"/>
    </xf>
    <xf numFmtId="0" fontId="11" fillId="0" borderId="2" xfId="0" applyFont="1" applyFill="1" applyBorder="1" applyAlignment="1">
      <alignment horizontal="center" vertical="center" wrapText="1"/>
    </xf>
    <xf numFmtId="9" fontId="16" fillId="0" borderId="1" xfId="0" applyNumberFormat="1" applyFont="1" applyFill="1" applyBorder="1" applyAlignment="1">
      <alignment horizontal="justify" vertical="center" wrapText="1"/>
    </xf>
    <xf numFmtId="0" fontId="15" fillId="0" borderId="1" xfId="0" applyFont="1" applyFill="1" applyBorder="1" applyAlignment="1" applyProtection="1">
      <alignment horizontal="left" vertical="top" wrapText="1"/>
      <protection locked="0"/>
    </xf>
    <xf numFmtId="0" fontId="15" fillId="0" borderId="0" xfId="0" applyFont="1" applyFill="1" applyBorder="1" applyAlignment="1">
      <alignment vertical="top"/>
    </xf>
    <xf numFmtId="0" fontId="15" fillId="0" borderId="1" xfId="0" applyFont="1" applyFill="1" applyBorder="1" applyAlignment="1">
      <alignment vertical="top"/>
    </xf>
    <xf numFmtId="0" fontId="11" fillId="0" borderId="1" xfId="0" applyFont="1" applyFill="1" applyBorder="1" applyAlignment="1">
      <alignment vertical="top" wrapText="1"/>
    </xf>
    <xf numFmtId="0" fontId="13" fillId="0" borderId="1" xfId="0" applyFont="1" applyFill="1" applyBorder="1" applyAlignment="1" applyProtection="1">
      <alignment horizontal="left" vertical="center" wrapText="1"/>
      <protection locked="0"/>
    </xf>
    <xf numFmtId="0" fontId="11" fillId="0" borderId="16" xfId="0" applyFont="1" applyFill="1" applyBorder="1" applyAlignment="1">
      <alignment vertical="center" wrapText="1"/>
    </xf>
    <xf numFmtId="9" fontId="16" fillId="0" borderId="1" xfId="0" applyNumberFormat="1" applyFont="1" applyFill="1" applyBorder="1" applyAlignment="1">
      <alignment horizontal="center" vertical="center" wrapText="1"/>
    </xf>
    <xf numFmtId="9" fontId="11" fillId="2" borderId="0" xfId="1"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vertical="center" wrapText="1"/>
    </xf>
    <xf numFmtId="0" fontId="11" fillId="0" borderId="0" xfId="0" applyFont="1" applyFill="1" applyAlignment="1">
      <alignment horizontal="center" vertical="center" wrapText="1"/>
    </xf>
    <xf numFmtId="2" fontId="11" fillId="0" borderId="0" xfId="0" applyNumberFormat="1" applyFont="1" applyFill="1" applyAlignment="1">
      <alignment vertical="center" wrapText="1"/>
    </xf>
    <xf numFmtId="0" fontId="15" fillId="0" borderId="2" xfId="0" applyFont="1" applyFill="1" applyBorder="1" applyAlignment="1" applyProtection="1">
      <alignment horizontal="left" vertical="center" wrapText="1"/>
      <protection locked="0"/>
    </xf>
    <xf numFmtId="9" fontId="11" fillId="2" borderId="2" xfId="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6" fillId="2" borderId="1" xfId="0" applyFont="1" applyFill="1" applyBorder="1" applyAlignment="1">
      <alignment vertical="center" wrapText="1"/>
    </xf>
    <xf numFmtId="165" fontId="13" fillId="0" borderId="16"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xf>
    <xf numFmtId="165" fontId="11" fillId="0" borderId="0" xfId="0" applyNumberFormat="1" applyFont="1" applyFill="1" applyAlignment="1">
      <alignment horizontal="center" vertical="center" wrapText="1"/>
    </xf>
    <xf numFmtId="165" fontId="15" fillId="0" borderId="1" xfId="0" applyNumberFormat="1" applyFont="1" applyFill="1" applyBorder="1" applyAlignment="1">
      <alignment horizontal="center" vertical="center" wrapText="1"/>
    </xf>
    <xf numFmtId="0" fontId="11" fillId="0" borderId="21" xfId="0" applyFont="1" applyFill="1" applyBorder="1" applyAlignment="1">
      <alignment vertical="center" wrapText="1"/>
    </xf>
    <xf numFmtId="0" fontId="11" fillId="0" borderId="2" xfId="0" applyFont="1" applyFill="1" applyBorder="1" applyAlignment="1">
      <alignment vertical="center" wrapText="1"/>
    </xf>
    <xf numFmtId="165" fontId="11" fillId="0" borderId="16" xfId="0" applyNumberFormat="1"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6" fillId="2" borderId="1" xfId="0" applyFont="1" applyFill="1" applyBorder="1" applyAlignment="1">
      <alignment horizontal="justify" vertical="top" wrapText="1"/>
    </xf>
    <xf numFmtId="165" fontId="15"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6"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2" fillId="0" borderId="6" xfId="0" applyFont="1" applyFill="1" applyBorder="1" applyAlignment="1">
      <alignment vertical="center"/>
    </xf>
    <xf numFmtId="0" fontId="12" fillId="0" borderId="25" xfId="0" applyFont="1" applyFill="1" applyBorder="1" applyAlignment="1">
      <alignment vertical="center"/>
    </xf>
    <xf numFmtId="0" fontId="12" fillId="0" borderId="26" xfId="0" applyFont="1" applyFill="1" applyBorder="1" applyAlignment="1">
      <alignment vertical="center"/>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0" fontId="12" fillId="0" borderId="8" xfId="0" applyFont="1" applyFill="1" applyBorder="1" applyAlignment="1">
      <alignment horizontal="left" vertical="center"/>
    </xf>
    <xf numFmtId="0" fontId="12" fillId="0" borderId="9"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8" xfId="0" applyFont="1" applyFill="1" applyBorder="1" applyAlignment="1">
      <alignment horizontal="left" vertical="center" wrapText="1"/>
    </xf>
    <xf numFmtId="9" fontId="12" fillId="0" borderId="9" xfId="0" applyNumberFormat="1" applyFont="1" applyFill="1" applyBorder="1" applyAlignment="1">
      <alignment horizontal="left" vertical="center" wrapText="1"/>
    </xf>
    <xf numFmtId="9" fontId="12" fillId="0" borderId="10" xfId="0" applyNumberFormat="1" applyFont="1" applyFill="1" applyBorder="1" applyAlignment="1">
      <alignment horizontal="left" vertical="center" wrapText="1"/>
    </xf>
    <xf numFmtId="9" fontId="12" fillId="0" borderId="15" xfId="0" applyNumberFormat="1" applyFont="1" applyFill="1" applyBorder="1" applyAlignment="1">
      <alignment horizontal="left" vertical="center" wrapText="1"/>
    </xf>
    <xf numFmtId="9" fontId="12" fillId="0" borderId="22" xfId="0" applyNumberFormat="1" applyFont="1" applyFill="1" applyBorder="1" applyAlignment="1">
      <alignment horizontal="left" vertical="center" wrapText="1"/>
    </xf>
    <xf numFmtId="9" fontId="12" fillId="0" borderId="0" xfId="0" applyNumberFormat="1" applyFont="1" applyFill="1" applyBorder="1" applyAlignment="1">
      <alignment horizontal="left" vertical="center" wrapText="1"/>
    </xf>
    <xf numFmtId="9" fontId="12" fillId="0" borderId="17" xfId="0" applyNumberFormat="1" applyFont="1" applyFill="1" applyBorder="1" applyAlignment="1">
      <alignment horizontal="left" vertical="center" wrapText="1"/>
    </xf>
    <xf numFmtId="0" fontId="13" fillId="0" borderId="3"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4" xfId="0" applyFont="1" applyFill="1" applyBorder="1" applyAlignment="1">
      <alignment horizontal="center" vertical="center" wrapText="1"/>
    </xf>
    <xf numFmtId="0" fontId="13" fillId="0" borderId="16" xfId="0" applyFont="1" applyFill="1" applyBorder="1" applyAlignment="1">
      <alignment horizontal="center" vertical="center"/>
    </xf>
    <xf numFmtId="0" fontId="14" fillId="0" borderId="4"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6" xfId="0" applyFont="1" applyFill="1" applyBorder="1" applyAlignment="1">
      <alignment horizontal="center" vertical="center" wrapText="1"/>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11" fillId="0" borderId="14" xfId="0" applyFont="1" applyBorder="1" applyAlignment="1">
      <alignment horizontal="left"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2" fillId="0" borderId="13" xfId="0" applyFont="1" applyFill="1" applyBorder="1" applyAlignment="1">
      <alignment vertical="center"/>
    </xf>
    <xf numFmtId="0" fontId="12" fillId="0" borderId="24" xfId="0" applyFont="1" applyFill="1" applyBorder="1" applyAlignment="1">
      <alignment vertical="center"/>
    </xf>
    <xf numFmtId="0" fontId="12" fillId="0" borderId="20" xfId="0" applyFont="1" applyFill="1" applyBorder="1" applyAlignment="1">
      <alignment vertical="center"/>
    </xf>
    <xf numFmtId="0" fontId="11" fillId="0" borderId="13"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4" xfId="0" applyFont="1" applyFill="1" applyBorder="1" applyAlignment="1">
      <alignment horizontal="left" vertical="center"/>
    </xf>
    <xf numFmtId="0" fontId="12" fillId="0" borderId="3" xfId="0" applyFont="1" applyFill="1" applyBorder="1" applyAlignment="1">
      <alignment vertical="center"/>
    </xf>
    <xf numFmtId="0" fontId="12" fillId="0" borderId="23" xfId="0" applyFont="1" applyFill="1" applyBorder="1" applyAlignment="1">
      <alignment vertical="center"/>
    </xf>
    <xf numFmtId="0" fontId="12" fillId="0" borderId="19" xfId="0" applyFont="1" applyFill="1" applyBorder="1" applyAlignment="1">
      <alignment vertical="center"/>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3" fillId="0" borderId="1" xfId="0" applyFont="1" applyFill="1" applyBorder="1" applyAlignment="1">
      <alignment horizontal="center" vertical="center" wrapText="1"/>
    </xf>
    <xf numFmtId="9" fontId="13" fillId="2" borderId="4" xfId="1" applyFont="1" applyFill="1" applyBorder="1" applyAlignment="1">
      <alignment horizontal="center" vertical="center" wrapText="1"/>
    </xf>
    <xf numFmtId="9" fontId="13" fillId="2" borderId="16" xfId="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9" fontId="11" fillId="0" borderId="2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9" fontId="11" fillId="0" borderId="2" xfId="0" applyNumberFormat="1" applyFont="1" applyFill="1" applyBorder="1" applyAlignment="1">
      <alignment horizontal="center" vertical="center" wrapText="1"/>
    </xf>
    <xf numFmtId="9" fontId="11" fillId="0" borderId="16" xfId="0" applyNumberFormat="1" applyFont="1" applyFill="1" applyBorder="1" applyAlignment="1">
      <alignment horizontal="center" vertical="center" wrapText="1"/>
    </xf>
    <xf numFmtId="165" fontId="15" fillId="0" borderId="16" xfId="0" applyNumberFormat="1" applyFont="1" applyFill="1" applyBorder="1" applyAlignment="1">
      <alignment horizontal="center" vertical="center" wrapText="1"/>
    </xf>
    <xf numFmtId="165" fontId="15" fillId="0" borderId="21" xfId="0" applyNumberFormat="1" applyFont="1" applyFill="1" applyBorder="1" applyAlignment="1">
      <alignment horizontal="center" vertical="center" wrapText="1"/>
    </xf>
    <xf numFmtId="165" fontId="15" fillId="0" borderId="2" xfId="0" applyNumberFormat="1"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2" xfId="0" applyFont="1" applyFill="1" applyBorder="1" applyAlignment="1">
      <alignment horizontal="center" vertical="center" wrapText="1"/>
    </xf>
    <xf numFmtId="9" fontId="11" fillId="0" borderId="28" xfId="0" applyNumberFormat="1"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center" vertical="center" wrapText="1"/>
    </xf>
    <xf numFmtId="9" fontId="6" fillId="0" borderId="2"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9" fontId="6" fillId="0" borderId="16" xfId="0" applyNumberFormat="1" applyFont="1" applyBorder="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9" fontId="3" fillId="0" borderId="16"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2" xfId="0" applyFont="1" applyBorder="1" applyAlignment="1">
      <alignment horizontal="center" vertical="center" wrapText="1"/>
    </xf>
    <xf numFmtId="9" fontId="6" fillId="0" borderId="1" xfId="0" applyNumberFormat="1" applyFont="1" applyBorder="1" applyAlignment="1">
      <alignment horizontal="center" vertical="center"/>
    </xf>
    <xf numFmtId="0" fontId="3"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11" fillId="0" borderId="1" xfId="0" applyFont="1" applyFill="1" applyBorder="1" applyAlignment="1">
      <alignment horizontal="center" vertical="center"/>
    </xf>
    <xf numFmtId="0" fontId="18" fillId="6" borderId="20" xfId="0" applyFont="1" applyFill="1" applyBorder="1" applyAlignment="1">
      <alignment vertical="center" wrapText="1"/>
    </xf>
    <xf numFmtId="9" fontId="11" fillId="0" borderId="29" xfId="0" applyNumberFormat="1" applyFont="1" applyFill="1" applyBorder="1" applyAlignment="1">
      <alignment horizontal="center" vertical="center" wrapText="1"/>
    </xf>
    <xf numFmtId="0" fontId="15" fillId="2" borderId="1" xfId="0" applyFont="1" applyFill="1" applyBorder="1" applyAlignment="1" applyProtection="1">
      <alignment horizontal="left" vertical="top" wrapText="1"/>
      <protection locked="0"/>
    </xf>
  </cellXfs>
  <cellStyles count="3">
    <cellStyle name="Millares" xfId="2" builtin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330994</xdr:colOff>
      <xdr:row>0</xdr:row>
      <xdr:rowOff>124805</xdr:rowOff>
    </xdr:from>
    <xdr:to>
      <xdr:col>0</xdr:col>
      <xdr:colOff>1414463</xdr:colOff>
      <xdr:row>3</xdr:row>
      <xdr:rowOff>42862</xdr:rowOff>
    </xdr:to>
    <xdr:pic>
      <xdr:nvPicPr>
        <xdr:cNvPr id="2" name="2 Imagen"/>
        <xdr:cNvPicPr/>
      </xdr:nvPicPr>
      <xdr:blipFill>
        <a:blip xmlns:r="http://schemas.openxmlformats.org/officeDocument/2006/relationships" r:embed="rId1" cstate="print"/>
        <a:srcRect/>
        <a:stretch>
          <a:fillRect/>
        </a:stretch>
      </xdr:blipFill>
      <xdr:spPr bwMode="auto">
        <a:xfrm>
          <a:off x="330994" y="124805"/>
          <a:ext cx="1083469" cy="889607"/>
        </a:xfrm>
        <a:prstGeom prst="rect">
          <a:avLst/>
        </a:prstGeom>
        <a:noFill/>
        <a:ln w="9525">
          <a:noFill/>
          <a:miter lim="800000"/>
          <a:headEnd/>
          <a:tailEnd/>
        </a:ln>
      </xdr:spPr>
    </xdr:pic>
    <xdr:clientData/>
  </xdr:twoCellAnchor>
  <xdr:oneCellAnchor>
    <xdr:from>
      <xdr:col>6</xdr:col>
      <xdr:colOff>56030</xdr:colOff>
      <xdr:row>0</xdr:row>
      <xdr:rowOff>0</xdr:rowOff>
    </xdr:from>
    <xdr:ext cx="7878296" cy="484684"/>
    <xdr:sp macro="" textlink="">
      <xdr:nvSpPr>
        <xdr:cNvPr id="3" name="3 CuadroTexto"/>
        <xdr:cNvSpPr txBox="1"/>
      </xdr:nvSpPr>
      <xdr:spPr>
        <a:xfrm>
          <a:off x="5799605" y="0"/>
          <a:ext cx="7878296" cy="48468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es-CO" sz="1100"/>
        </a:p>
        <a:p>
          <a:pPr algn="ctr"/>
          <a:r>
            <a:rPr lang="es-CO" sz="1400" b="1">
              <a:latin typeface="Century Gothic" pitchFamily="34" charset="0"/>
            </a:rPr>
            <a:t>PLAN DE TRABAJO ARCHIVISTICO</a:t>
          </a:r>
        </a:p>
      </xdr:txBody>
    </xdr:sp>
    <xdr:clientData/>
  </xdr:oneCellAnchor>
  <xdr:oneCellAnchor>
    <xdr:from>
      <xdr:col>6</xdr:col>
      <xdr:colOff>44824</xdr:colOff>
      <xdr:row>2</xdr:row>
      <xdr:rowOff>22412</xdr:rowOff>
    </xdr:from>
    <xdr:ext cx="12438530" cy="986424"/>
    <xdr:sp macro="" textlink="">
      <xdr:nvSpPr>
        <xdr:cNvPr id="4" name="4 CuadroTexto"/>
        <xdr:cNvSpPr txBox="1"/>
      </xdr:nvSpPr>
      <xdr:spPr>
        <a:xfrm>
          <a:off x="5321674" y="670112"/>
          <a:ext cx="12438530" cy="9864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s-CO" sz="1200" baseline="0">
              <a:solidFill>
                <a:schemeClr val="tx1"/>
              </a:solidFill>
              <a:latin typeface="Century Gothic" pitchFamily="34" charset="0"/>
              <a:ea typeface="+mn-ea"/>
              <a:cs typeface="+mn-cs"/>
            </a:rPr>
            <a:t>SUBRED INTEGRADA DE SERVICIOS DE SALUD NORTE  E.S.E</a:t>
          </a:r>
          <a:endParaRPr lang="es-CO" sz="1200">
            <a:latin typeface="Century Gothic" pitchFamily="34" charset="0"/>
          </a:endParaRPr>
        </a:p>
        <a:p>
          <a:pPr algn="ctr"/>
          <a:r>
            <a:rPr lang="es-CO" sz="1200" baseline="0">
              <a:solidFill>
                <a:schemeClr val="tx1"/>
              </a:solidFill>
              <a:latin typeface="Century Gothic" pitchFamily="34" charset="0"/>
              <a:ea typeface="+mn-ea"/>
              <a:cs typeface="+mn-cs"/>
            </a:rPr>
            <a:t>GESTION  DOCUMENTAL</a:t>
          </a:r>
          <a:endParaRPr lang="es-CO" sz="1200">
            <a:latin typeface="Century Gothic" pitchFamily="34" charset="0"/>
          </a:endParaRPr>
        </a:p>
        <a:p>
          <a:endParaRPr lang="es-CO" sz="1100"/>
        </a:p>
        <a:p>
          <a:endParaRPr lang="es-CO" sz="1100"/>
        </a:p>
        <a:p>
          <a:endParaRPr lang="es-CO" sz="1100"/>
        </a:p>
      </xdr:txBody>
    </xdr:sp>
    <xdr:clientData/>
  </xdr:oneCellAnchor>
  <xdr:twoCellAnchor>
    <xdr:from>
      <xdr:col>6</xdr:col>
      <xdr:colOff>581025</xdr:colOff>
      <xdr:row>34</xdr:row>
      <xdr:rowOff>1543050</xdr:rowOff>
    </xdr:from>
    <xdr:to>
      <xdr:col>6</xdr:col>
      <xdr:colOff>590550</xdr:colOff>
      <xdr:row>34</xdr:row>
      <xdr:rowOff>1552575</xdr:rowOff>
    </xdr:to>
    <xdr:sp macro="" textlink="">
      <xdr:nvSpPr>
        <xdr:cNvPr id="7" name="Entrada de lápiz 6">
          <a:extLst>
            <a:ext uri="{FF2B5EF4-FFF2-40B4-BE49-F238E27FC236}">
              <a16:creationId xmlns="" xmlns:a16="http://schemas.microsoft.com/office/drawing/2014/main" id="{335C1C07-03A5-4412-9F1B-0D497CD8F74F}"/>
            </a:ext>
          </a:extLst>
        </xdr:cNvPr>
        <xdr:cNvSpPr>
          <a:spLocks noRot="1" noChangeArrowheads="1" noTextEdit="1"/>
        </xdr:cNvSpPr>
      </xdr:nvSpPr>
      <xdr:spPr bwMode="auto">
        <a:xfrm>
          <a:off x="1365885" y="6015990"/>
          <a:ext cx="9525" cy="1905"/>
        </a:xfrm>
        <a:prstGeom prst="rect">
          <a:avLst/>
        </a:prstGeom>
        <a:noFill/>
        <a:ln w="9000" cap="rnd" algn="ctr">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6</xdr:col>
      <xdr:colOff>581025</xdr:colOff>
      <xdr:row>104</xdr:row>
      <xdr:rowOff>1543050</xdr:rowOff>
    </xdr:from>
    <xdr:to>
      <xdr:col>6</xdr:col>
      <xdr:colOff>590550</xdr:colOff>
      <xdr:row>104</xdr:row>
      <xdr:rowOff>1552575</xdr:rowOff>
    </xdr:to>
    <xdr:sp macro="" textlink="">
      <xdr:nvSpPr>
        <xdr:cNvPr id="8" name="Entrada de lápiz 6">
          <a:extLst>
            <a:ext uri="{FF2B5EF4-FFF2-40B4-BE49-F238E27FC236}">
              <a16:creationId xmlns="" xmlns:a16="http://schemas.microsoft.com/office/drawing/2014/main" id="{335C1C07-03A5-4412-9F1B-0D497CD8F74F}"/>
            </a:ext>
          </a:extLst>
        </xdr:cNvPr>
        <xdr:cNvSpPr>
          <a:spLocks noRot="1" noChangeArrowheads="1" noTextEdit="1"/>
        </xdr:cNvSpPr>
      </xdr:nvSpPr>
      <xdr:spPr bwMode="auto">
        <a:xfrm>
          <a:off x="6324600" y="48543210"/>
          <a:ext cx="9525" cy="1905"/>
        </a:xfrm>
        <a:prstGeom prst="rect">
          <a:avLst/>
        </a:prstGeom>
        <a:noFill/>
        <a:ln w="9000" cap="rnd" algn="ctr">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6"/>
  <sheetViews>
    <sheetView tabSelected="1" zoomScale="80" zoomScaleNormal="80" zoomScaleSheetLayoutView="50" zoomScalePageLayoutView="25" workbookViewId="0">
      <selection sqref="A1:A4"/>
    </sheetView>
  </sheetViews>
  <sheetFormatPr baseColWidth="10" defaultColWidth="11.44140625" defaultRowHeight="15" customHeight="1" x14ac:dyDescent="0.3"/>
  <cols>
    <col min="1" max="1" width="24.88671875" style="18" customWidth="1"/>
    <col min="2" max="2" width="18.6640625" style="18" customWidth="1"/>
    <col min="3" max="3" width="19" style="25" customWidth="1"/>
    <col min="4" max="6" width="7.109375" style="25" customWidth="1"/>
    <col min="7" max="7" width="68.44140625" style="18" customWidth="1"/>
    <col min="8" max="8" width="27.6640625" style="42" customWidth="1"/>
    <col min="9" max="9" width="23.33203125" style="43" customWidth="1"/>
    <col min="10" max="10" width="29.5546875" style="43" customWidth="1"/>
    <col min="11" max="11" width="18.33203125" style="43" customWidth="1"/>
    <col min="12" max="12" width="29" style="44" customWidth="1"/>
    <col min="13" max="13" width="43" style="56" customWidth="1"/>
    <col min="14" max="14" width="45.33203125" style="56" customWidth="1"/>
    <col min="15" max="15" width="34.33203125" style="43" customWidth="1"/>
    <col min="16" max="16" width="12.44140625" style="41" customWidth="1"/>
    <col min="17" max="17" width="14.33203125" style="45" customWidth="1"/>
    <col min="18" max="16384" width="11.44140625" style="18"/>
  </cols>
  <sheetData>
    <row r="1" spans="1:28" s="17" customFormat="1" ht="26.1" customHeight="1" x14ac:dyDescent="0.3">
      <c r="A1" s="122"/>
      <c r="B1" s="125"/>
      <c r="C1" s="125"/>
      <c r="D1" s="125"/>
      <c r="E1" s="125"/>
      <c r="F1" s="125"/>
      <c r="G1" s="125"/>
      <c r="H1" s="125"/>
      <c r="I1" s="125"/>
      <c r="J1" s="125"/>
      <c r="K1" s="125"/>
      <c r="L1" s="125"/>
      <c r="M1" s="125"/>
      <c r="N1" s="125"/>
      <c r="O1" s="125"/>
      <c r="P1" s="99" t="s">
        <v>19</v>
      </c>
      <c r="Q1" s="100"/>
    </row>
    <row r="2" spans="1:28" s="17" customFormat="1" ht="26.1" customHeight="1" x14ac:dyDescent="0.3">
      <c r="A2" s="123"/>
      <c r="B2" s="103"/>
      <c r="C2" s="103"/>
      <c r="D2" s="103"/>
      <c r="E2" s="103"/>
      <c r="F2" s="103"/>
      <c r="G2" s="103"/>
      <c r="H2" s="103"/>
      <c r="I2" s="103"/>
      <c r="J2" s="103"/>
      <c r="K2" s="103"/>
      <c r="L2" s="103"/>
      <c r="M2" s="103"/>
      <c r="N2" s="103"/>
      <c r="O2" s="103"/>
      <c r="P2" s="101" t="s">
        <v>22</v>
      </c>
      <c r="Q2" s="102"/>
    </row>
    <row r="3" spans="1:28" s="17" customFormat="1" ht="26.1" customHeight="1" x14ac:dyDescent="0.3">
      <c r="A3" s="123"/>
      <c r="B3" s="103"/>
      <c r="C3" s="103"/>
      <c r="D3" s="103"/>
      <c r="E3" s="103"/>
      <c r="F3" s="103"/>
      <c r="G3" s="103"/>
      <c r="H3" s="103"/>
      <c r="I3" s="103"/>
      <c r="J3" s="103"/>
      <c r="K3" s="103"/>
      <c r="L3" s="103"/>
      <c r="M3" s="103"/>
      <c r="N3" s="103"/>
      <c r="O3" s="103"/>
      <c r="P3" s="101" t="s">
        <v>20</v>
      </c>
      <c r="Q3" s="102"/>
    </row>
    <row r="4" spans="1:28" s="17" customFormat="1" ht="26.1" customHeight="1" thickBot="1" x14ac:dyDescent="0.35">
      <c r="A4" s="124"/>
      <c r="B4" s="104"/>
      <c r="C4" s="104"/>
      <c r="D4" s="104"/>
      <c r="E4" s="104"/>
      <c r="F4" s="104"/>
      <c r="G4" s="104"/>
      <c r="H4" s="104"/>
      <c r="I4" s="104"/>
      <c r="J4" s="104"/>
      <c r="K4" s="104"/>
      <c r="L4" s="104"/>
      <c r="M4" s="104"/>
      <c r="N4" s="104"/>
      <c r="O4" s="104"/>
      <c r="P4" s="105" t="s">
        <v>21</v>
      </c>
      <c r="Q4" s="106"/>
    </row>
    <row r="5" spans="1:28" s="17" customFormat="1" ht="21" customHeight="1" x14ac:dyDescent="0.3">
      <c r="A5" s="113" t="s">
        <v>0</v>
      </c>
      <c r="B5" s="114"/>
      <c r="C5" s="114"/>
      <c r="D5" s="114"/>
      <c r="E5" s="114"/>
      <c r="F5" s="114"/>
      <c r="G5" s="115"/>
      <c r="H5" s="116" t="s">
        <v>79</v>
      </c>
      <c r="I5" s="117"/>
      <c r="J5" s="117"/>
      <c r="K5" s="117"/>
      <c r="L5" s="117"/>
      <c r="M5" s="117"/>
      <c r="N5" s="117"/>
      <c r="O5" s="117"/>
      <c r="P5" s="117"/>
      <c r="Q5" s="118"/>
    </row>
    <row r="6" spans="1:28" ht="21" customHeight="1" x14ac:dyDescent="0.3">
      <c r="A6" s="107" t="s">
        <v>1</v>
      </c>
      <c r="B6" s="108"/>
      <c r="C6" s="108"/>
      <c r="D6" s="108"/>
      <c r="E6" s="108"/>
      <c r="F6" s="108"/>
      <c r="G6" s="109"/>
      <c r="H6" s="119" t="s">
        <v>23</v>
      </c>
      <c r="I6" s="120"/>
      <c r="J6" s="120"/>
      <c r="K6" s="120"/>
      <c r="L6" s="120"/>
      <c r="M6" s="120"/>
      <c r="N6" s="120"/>
      <c r="O6" s="120"/>
      <c r="P6" s="120"/>
      <c r="Q6" s="121"/>
    </row>
    <row r="7" spans="1:28" ht="21" customHeight="1" x14ac:dyDescent="0.3">
      <c r="A7" s="107" t="s">
        <v>2</v>
      </c>
      <c r="B7" s="108"/>
      <c r="C7" s="108"/>
      <c r="D7" s="108"/>
      <c r="E7" s="108"/>
      <c r="F7" s="108"/>
      <c r="G7" s="109"/>
      <c r="H7" s="110" t="s">
        <v>39</v>
      </c>
      <c r="I7" s="111"/>
      <c r="J7" s="111"/>
      <c r="K7" s="111"/>
      <c r="L7" s="111"/>
      <c r="M7" s="111"/>
      <c r="N7" s="111"/>
      <c r="O7" s="111"/>
      <c r="P7" s="111"/>
      <c r="Q7" s="112"/>
    </row>
    <row r="8" spans="1:28" ht="21" customHeight="1" x14ac:dyDescent="0.3">
      <c r="A8" s="107" t="s">
        <v>3</v>
      </c>
      <c r="B8" s="108"/>
      <c r="C8" s="108"/>
      <c r="D8" s="108"/>
      <c r="E8" s="108"/>
      <c r="F8" s="108"/>
      <c r="G8" s="109"/>
      <c r="H8" s="110"/>
      <c r="I8" s="111"/>
      <c r="J8" s="111"/>
      <c r="K8" s="111"/>
      <c r="L8" s="111"/>
      <c r="M8" s="111"/>
      <c r="N8" s="111"/>
      <c r="O8" s="111"/>
      <c r="P8" s="111"/>
      <c r="Q8" s="112"/>
    </row>
    <row r="9" spans="1:28" ht="21" customHeight="1" x14ac:dyDescent="0.3">
      <c r="A9" s="107" t="s">
        <v>4</v>
      </c>
      <c r="B9" s="108"/>
      <c r="C9" s="108"/>
      <c r="D9" s="108"/>
      <c r="E9" s="108"/>
      <c r="F9" s="108"/>
      <c r="G9" s="109"/>
      <c r="H9" s="110"/>
      <c r="I9" s="111"/>
      <c r="J9" s="111"/>
      <c r="K9" s="111"/>
      <c r="L9" s="111"/>
      <c r="M9" s="111"/>
      <c r="N9" s="111"/>
      <c r="O9" s="111"/>
      <c r="P9" s="111"/>
      <c r="Q9" s="112"/>
    </row>
    <row r="10" spans="1:28" ht="21" customHeight="1" thickBot="1" x14ac:dyDescent="0.35">
      <c r="A10" s="74" t="s">
        <v>16</v>
      </c>
      <c r="B10" s="75"/>
      <c r="C10" s="75"/>
      <c r="D10" s="75"/>
      <c r="E10" s="75"/>
      <c r="F10" s="75"/>
      <c r="G10" s="76"/>
      <c r="H10" s="77" t="s">
        <v>219</v>
      </c>
      <c r="I10" s="78"/>
      <c r="J10" s="78"/>
      <c r="K10" s="78"/>
      <c r="L10" s="78"/>
      <c r="M10" s="78"/>
      <c r="N10" s="78"/>
      <c r="O10" s="78"/>
      <c r="P10" s="78"/>
      <c r="Q10" s="79"/>
    </row>
    <row r="11" spans="1:28" ht="21" customHeight="1" x14ac:dyDescent="0.3">
      <c r="A11" s="80" t="s">
        <v>82</v>
      </c>
      <c r="B11" s="81"/>
      <c r="C11" s="81"/>
      <c r="D11" s="81"/>
      <c r="E11" s="81"/>
      <c r="F11" s="81"/>
      <c r="G11" s="81"/>
      <c r="H11" s="81"/>
      <c r="I11" s="81"/>
      <c r="J11" s="81"/>
      <c r="K11" s="81"/>
      <c r="L11" s="81"/>
      <c r="M11" s="81"/>
      <c r="N11" s="81"/>
      <c r="O11" s="81"/>
      <c r="P11" s="81"/>
      <c r="Q11" s="82"/>
      <c r="AA11" s="19"/>
      <c r="AB11" s="19"/>
    </row>
    <row r="12" spans="1:28" ht="21" customHeight="1" thickBot="1" x14ac:dyDescent="0.35">
      <c r="A12" s="83"/>
      <c r="B12" s="84"/>
      <c r="C12" s="84"/>
      <c r="D12" s="84"/>
      <c r="E12" s="84"/>
      <c r="F12" s="84"/>
      <c r="G12" s="84"/>
      <c r="H12" s="84"/>
      <c r="I12" s="84"/>
      <c r="J12" s="84"/>
      <c r="K12" s="84"/>
      <c r="L12" s="84"/>
      <c r="M12" s="84"/>
      <c r="N12" s="84"/>
      <c r="O12" s="84"/>
      <c r="P12" s="84"/>
      <c r="Q12" s="85"/>
      <c r="AA12" s="19"/>
      <c r="AB12" s="19"/>
    </row>
    <row r="13" spans="1:28" ht="21" customHeight="1" x14ac:dyDescent="0.3">
      <c r="A13" s="86" t="s">
        <v>207</v>
      </c>
      <c r="B13" s="87"/>
      <c r="C13" s="87"/>
      <c r="D13" s="87"/>
      <c r="E13" s="87"/>
      <c r="F13" s="87"/>
      <c r="G13" s="87"/>
      <c r="H13" s="87"/>
      <c r="I13" s="87"/>
      <c r="J13" s="87"/>
      <c r="K13" s="87"/>
      <c r="L13" s="87"/>
      <c r="M13" s="87"/>
      <c r="N13" s="87"/>
      <c r="O13" s="87"/>
      <c r="P13" s="87"/>
      <c r="Q13" s="88"/>
      <c r="AA13" s="19"/>
      <c r="AB13" s="19"/>
    </row>
    <row r="14" spans="1:28" ht="51" customHeight="1" thickBot="1" x14ac:dyDescent="0.35">
      <c r="A14" s="89"/>
      <c r="B14" s="90"/>
      <c r="C14" s="90"/>
      <c r="D14" s="90"/>
      <c r="E14" s="90"/>
      <c r="F14" s="90"/>
      <c r="G14" s="90"/>
      <c r="H14" s="90"/>
      <c r="I14" s="90"/>
      <c r="J14" s="90"/>
      <c r="K14" s="90"/>
      <c r="L14" s="90"/>
      <c r="M14" s="90"/>
      <c r="N14" s="90"/>
      <c r="O14" s="90"/>
      <c r="P14" s="90"/>
      <c r="Q14" s="91"/>
      <c r="AA14" s="19"/>
      <c r="AB14" s="19"/>
    </row>
    <row r="15" spans="1:28" s="20" customFormat="1" ht="25.2" customHeight="1" x14ac:dyDescent="0.3">
      <c r="A15" s="92" t="s">
        <v>5</v>
      </c>
      <c r="B15" s="94" t="s">
        <v>55</v>
      </c>
      <c r="C15" s="94" t="s">
        <v>56</v>
      </c>
      <c r="D15" s="96" t="s">
        <v>51</v>
      </c>
      <c r="E15" s="96"/>
      <c r="F15" s="96"/>
      <c r="G15" s="97" t="s">
        <v>6</v>
      </c>
      <c r="H15" s="94" t="s">
        <v>7</v>
      </c>
      <c r="I15" s="94" t="s">
        <v>8</v>
      </c>
      <c r="J15" s="94"/>
      <c r="K15" s="94"/>
      <c r="L15" s="94" t="s">
        <v>9</v>
      </c>
      <c r="M15" s="94" t="s">
        <v>10</v>
      </c>
      <c r="N15" s="94"/>
      <c r="O15" s="126" t="s">
        <v>11</v>
      </c>
      <c r="P15" s="127" t="s">
        <v>18</v>
      </c>
      <c r="Q15" s="129" t="s">
        <v>17</v>
      </c>
    </row>
    <row r="16" spans="1:28" s="20" customFormat="1" ht="35.4" customHeight="1" x14ac:dyDescent="0.3">
      <c r="A16" s="93"/>
      <c r="B16" s="95"/>
      <c r="C16" s="95"/>
      <c r="D16" s="21" t="s">
        <v>52</v>
      </c>
      <c r="E16" s="21" t="s">
        <v>53</v>
      </c>
      <c r="F16" s="21" t="s">
        <v>54</v>
      </c>
      <c r="G16" s="95"/>
      <c r="H16" s="98"/>
      <c r="I16" s="22" t="s">
        <v>12</v>
      </c>
      <c r="J16" s="22" t="s">
        <v>13</v>
      </c>
      <c r="K16" s="22" t="s">
        <v>14</v>
      </c>
      <c r="L16" s="98"/>
      <c r="M16" s="53" t="s">
        <v>15</v>
      </c>
      <c r="N16" s="53" t="s">
        <v>45</v>
      </c>
      <c r="O16" s="126"/>
      <c r="P16" s="128"/>
      <c r="Q16" s="130"/>
    </row>
    <row r="17" spans="1:17" s="20" customFormat="1" ht="39.6" customHeight="1" x14ac:dyDescent="0.3">
      <c r="A17" s="132" t="s">
        <v>118</v>
      </c>
      <c r="B17" s="132" t="s">
        <v>118</v>
      </c>
      <c r="C17" s="132" t="s">
        <v>119</v>
      </c>
      <c r="D17" s="132" t="s">
        <v>58</v>
      </c>
      <c r="E17" s="132" t="s">
        <v>58</v>
      </c>
      <c r="F17" s="132" t="s">
        <v>58</v>
      </c>
      <c r="G17" s="51" t="s">
        <v>218</v>
      </c>
      <c r="H17" s="131" t="s">
        <v>120</v>
      </c>
      <c r="I17" s="131" t="s">
        <v>35</v>
      </c>
      <c r="J17" s="131" t="s">
        <v>97</v>
      </c>
      <c r="K17" s="131" t="s">
        <v>36</v>
      </c>
      <c r="L17" s="131" t="s">
        <v>121</v>
      </c>
      <c r="M17" s="54">
        <v>44563</v>
      </c>
      <c r="N17" s="54">
        <v>44925</v>
      </c>
      <c r="O17" s="66" t="s">
        <v>122</v>
      </c>
      <c r="P17" s="23" t="s">
        <v>99</v>
      </c>
      <c r="Q17" s="133"/>
    </row>
    <row r="18" spans="1:17" s="20" customFormat="1" ht="29.25" customHeight="1" x14ac:dyDescent="0.3">
      <c r="A18" s="132"/>
      <c r="B18" s="132"/>
      <c r="C18" s="132"/>
      <c r="D18" s="132"/>
      <c r="E18" s="132"/>
      <c r="F18" s="132"/>
      <c r="G18" s="52" t="s">
        <v>150</v>
      </c>
      <c r="H18" s="131"/>
      <c r="I18" s="131"/>
      <c r="J18" s="131"/>
      <c r="K18" s="131"/>
      <c r="L18" s="131"/>
      <c r="M18" s="54">
        <v>44622</v>
      </c>
      <c r="N18" s="64">
        <v>44925</v>
      </c>
      <c r="O18" s="66"/>
      <c r="P18" s="23" t="s">
        <v>99</v>
      </c>
      <c r="Q18" s="133"/>
    </row>
    <row r="19" spans="1:17" s="20" customFormat="1" ht="30.75" customHeight="1" x14ac:dyDescent="0.3">
      <c r="A19" s="132"/>
      <c r="B19" s="132"/>
      <c r="C19" s="132"/>
      <c r="D19" s="132"/>
      <c r="E19" s="132"/>
      <c r="F19" s="132"/>
      <c r="G19" s="52" t="s">
        <v>151</v>
      </c>
      <c r="H19" s="131"/>
      <c r="I19" s="131"/>
      <c r="J19" s="131"/>
      <c r="K19" s="131"/>
      <c r="L19" s="131"/>
      <c r="M19" s="54">
        <v>44655</v>
      </c>
      <c r="N19" s="64">
        <v>44925</v>
      </c>
      <c r="O19" s="66"/>
      <c r="P19" s="23" t="s">
        <v>99</v>
      </c>
      <c r="Q19" s="133"/>
    </row>
    <row r="20" spans="1:17" s="20" customFormat="1" ht="30" customHeight="1" x14ac:dyDescent="0.3">
      <c r="A20" s="132"/>
      <c r="B20" s="132"/>
      <c r="C20" s="132"/>
      <c r="D20" s="132"/>
      <c r="E20" s="132"/>
      <c r="F20" s="132"/>
      <c r="G20" s="52" t="s">
        <v>152</v>
      </c>
      <c r="H20" s="131"/>
      <c r="I20" s="131"/>
      <c r="J20" s="131"/>
      <c r="K20" s="131"/>
      <c r="L20" s="131"/>
      <c r="M20" s="54">
        <v>44683</v>
      </c>
      <c r="N20" s="64">
        <v>44925</v>
      </c>
      <c r="O20" s="66"/>
      <c r="P20" s="23" t="s">
        <v>99</v>
      </c>
      <c r="Q20" s="133"/>
    </row>
    <row r="21" spans="1:17" s="20" customFormat="1" ht="61.5" customHeight="1" x14ac:dyDescent="0.3">
      <c r="A21" s="132"/>
      <c r="B21" s="132"/>
      <c r="C21" s="132"/>
      <c r="D21" s="132"/>
      <c r="E21" s="132"/>
      <c r="F21" s="132"/>
      <c r="G21" s="51" t="s">
        <v>153</v>
      </c>
      <c r="H21" s="131"/>
      <c r="I21" s="131"/>
      <c r="J21" s="131"/>
      <c r="K21" s="131"/>
      <c r="L21" s="131"/>
      <c r="M21" s="54">
        <v>44718</v>
      </c>
      <c r="N21" s="64">
        <v>44925</v>
      </c>
      <c r="O21" s="66"/>
      <c r="P21" s="23" t="s">
        <v>99</v>
      </c>
      <c r="Q21" s="133"/>
    </row>
    <row r="22" spans="1:17" s="20" customFormat="1" ht="52.95" customHeight="1" x14ac:dyDescent="0.3">
      <c r="A22" s="132"/>
      <c r="B22" s="132"/>
      <c r="C22" s="132"/>
      <c r="D22" s="132"/>
      <c r="E22" s="132"/>
      <c r="F22" s="132"/>
      <c r="G22" s="51" t="s">
        <v>48</v>
      </c>
      <c r="H22" s="131"/>
      <c r="I22" s="131"/>
      <c r="J22" s="131"/>
      <c r="K22" s="131"/>
      <c r="L22" s="131"/>
      <c r="M22" s="54">
        <v>44593</v>
      </c>
      <c r="N22" s="64">
        <v>44925</v>
      </c>
      <c r="O22" s="66"/>
      <c r="P22" s="23" t="s">
        <v>99</v>
      </c>
      <c r="Q22" s="133"/>
    </row>
    <row r="23" spans="1:17" s="20" customFormat="1" ht="52.95" customHeight="1" x14ac:dyDescent="0.3">
      <c r="A23" s="132"/>
      <c r="B23" s="132"/>
      <c r="C23" s="132"/>
      <c r="D23" s="132"/>
      <c r="E23" s="132"/>
      <c r="F23" s="132"/>
      <c r="G23" s="51" t="s">
        <v>215</v>
      </c>
      <c r="H23" s="131"/>
      <c r="I23" s="131"/>
      <c r="J23" s="131"/>
      <c r="K23" s="131"/>
      <c r="L23" s="131"/>
      <c r="M23" s="54">
        <v>44593</v>
      </c>
      <c r="N23" s="64">
        <v>44925</v>
      </c>
      <c r="O23" s="66"/>
      <c r="P23" s="23" t="s">
        <v>99</v>
      </c>
      <c r="Q23" s="133"/>
    </row>
    <row r="24" spans="1:17" s="20" customFormat="1" ht="59.25" customHeight="1" x14ac:dyDescent="0.3">
      <c r="A24" s="132"/>
      <c r="B24" s="132"/>
      <c r="C24" s="132"/>
      <c r="D24" s="132"/>
      <c r="E24" s="132"/>
      <c r="F24" s="132"/>
      <c r="G24" s="51" t="s">
        <v>217</v>
      </c>
      <c r="H24" s="131"/>
      <c r="I24" s="131"/>
      <c r="J24" s="131"/>
      <c r="K24" s="131"/>
      <c r="L24" s="131"/>
      <c r="M24" s="54">
        <v>44593</v>
      </c>
      <c r="N24" s="64">
        <v>44925</v>
      </c>
      <c r="O24" s="66"/>
      <c r="P24" s="23" t="s">
        <v>99</v>
      </c>
      <c r="Q24" s="133"/>
    </row>
    <row r="25" spans="1:17" s="25" customFormat="1" ht="35.4" customHeight="1" x14ac:dyDescent="0.3">
      <c r="A25" s="72" t="s">
        <v>57</v>
      </c>
      <c r="B25" s="66" t="s">
        <v>62</v>
      </c>
      <c r="C25" s="66" t="s">
        <v>60</v>
      </c>
      <c r="D25" s="66" t="s">
        <v>58</v>
      </c>
      <c r="E25" s="66" t="s">
        <v>58</v>
      </c>
      <c r="F25" s="66" t="s">
        <v>58</v>
      </c>
      <c r="G25" s="50" t="s">
        <v>46</v>
      </c>
      <c r="H25" s="66"/>
      <c r="I25" s="66"/>
      <c r="J25" s="66"/>
      <c r="K25" s="66"/>
      <c r="L25" s="66"/>
      <c r="M25" s="64">
        <v>44593</v>
      </c>
      <c r="N25" s="64">
        <v>44925</v>
      </c>
      <c r="O25" s="66"/>
      <c r="P25" s="23">
        <v>0.111</v>
      </c>
      <c r="Q25" s="133"/>
    </row>
    <row r="26" spans="1:17" s="25" customFormat="1" ht="26.4" customHeight="1" x14ac:dyDescent="0.3">
      <c r="A26" s="72"/>
      <c r="B26" s="66"/>
      <c r="C26" s="66"/>
      <c r="D26" s="66"/>
      <c r="E26" s="66"/>
      <c r="F26" s="66"/>
      <c r="G26" s="50" t="s">
        <v>220</v>
      </c>
      <c r="H26" s="66"/>
      <c r="I26" s="66"/>
      <c r="J26" s="66"/>
      <c r="K26" s="66"/>
      <c r="L26" s="66"/>
      <c r="M26" s="64">
        <v>44593</v>
      </c>
      <c r="N26" s="64">
        <v>44925</v>
      </c>
      <c r="O26" s="66"/>
      <c r="P26" s="23">
        <v>0.111</v>
      </c>
      <c r="Q26" s="133"/>
    </row>
    <row r="27" spans="1:17" s="25" customFormat="1" ht="23.4" customHeight="1" x14ac:dyDescent="0.3">
      <c r="A27" s="72"/>
      <c r="B27" s="66"/>
      <c r="C27" s="66"/>
      <c r="D27" s="66"/>
      <c r="E27" s="66"/>
      <c r="F27" s="66"/>
      <c r="G27" s="50" t="s">
        <v>154</v>
      </c>
      <c r="H27" s="66"/>
      <c r="I27" s="66"/>
      <c r="J27" s="66"/>
      <c r="K27" s="66"/>
      <c r="L27" s="66"/>
      <c r="M27" s="64">
        <v>44593</v>
      </c>
      <c r="N27" s="64">
        <v>44925</v>
      </c>
      <c r="O27" s="66"/>
      <c r="P27" s="23">
        <v>0.111</v>
      </c>
      <c r="Q27" s="133"/>
    </row>
    <row r="28" spans="1:17" s="25" customFormat="1" ht="23.4" customHeight="1" x14ac:dyDescent="0.3">
      <c r="A28" s="72"/>
      <c r="B28" s="66"/>
      <c r="C28" s="66"/>
      <c r="D28" s="66"/>
      <c r="E28" s="66"/>
      <c r="F28" s="66"/>
      <c r="G28" s="24" t="s">
        <v>221</v>
      </c>
      <c r="H28" s="66"/>
      <c r="I28" s="66"/>
      <c r="J28" s="66"/>
      <c r="K28" s="66"/>
      <c r="L28" s="66"/>
      <c r="M28" s="64"/>
      <c r="N28" s="64">
        <v>44925</v>
      </c>
      <c r="O28" s="66"/>
      <c r="P28" s="23">
        <v>0.111</v>
      </c>
      <c r="Q28" s="133"/>
    </row>
    <row r="29" spans="1:17" s="25" customFormat="1" ht="27" customHeight="1" x14ac:dyDescent="0.3">
      <c r="A29" s="72"/>
      <c r="B29" s="66"/>
      <c r="C29" s="66"/>
      <c r="D29" s="66"/>
      <c r="E29" s="66"/>
      <c r="F29" s="66"/>
      <c r="G29" s="24" t="s">
        <v>155</v>
      </c>
      <c r="H29" s="66"/>
      <c r="I29" s="66"/>
      <c r="J29" s="66"/>
      <c r="K29" s="66"/>
      <c r="L29" s="66"/>
      <c r="M29" s="64">
        <v>44593</v>
      </c>
      <c r="N29" s="64">
        <v>44925</v>
      </c>
      <c r="O29" s="66"/>
      <c r="P29" s="23">
        <v>0.111</v>
      </c>
      <c r="Q29" s="133"/>
    </row>
    <row r="30" spans="1:17" s="25" customFormat="1" ht="33.6" customHeight="1" x14ac:dyDescent="0.3">
      <c r="A30" s="72"/>
      <c r="B30" s="66"/>
      <c r="C30" s="66"/>
      <c r="D30" s="66"/>
      <c r="E30" s="66"/>
      <c r="F30" s="66"/>
      <c r="G30" s="24" t="s">
        <v>156</v>
      </c>
      <c r="H30" s="66"/>
      <c r="I30" s="66"/>
      <c r="J30" s="66"/>
      <c r="K30" s="66"/>
      <c r="L30" s="66"/>
      <c r="M30" s="64">
        <v>44593</v>
      </c>
      <c r="N30" s="64">
        <v>44925</v>
      </c>
      <c r="O30" s="66"/>
      <c r="P30" s="23">
        <v>0.111</v>
      </c>
      <c r="Q30" s="133"/>
    </row>
    <row r="31" spans="1:17" s="25" customFormat="1" ht="28.95" customHeight="1" x14ac:dyDescent="0.3">
      <c r="A31" s="72"/>
      <c r="B31" s="66"/>
      <c r="C31" s="66"/>
      <c r="D31" s="66"/>
      <c r="E31" s="66"/>
      <c r="F31" s="66"/>
      <c r="G31" s="18" t="s">
        <v>157</v>
      </c>
      <c r="H31" s="66"/>
      <c r="I31" s="66"/>
      <c r="J31" s="66"/>
      <c r="K31" s="66"/>
      <c r="L31" s="66"/>
      <c r="M31" s="64">
        <v>44593</v>
      </c>
      <c r="N31" s="64">
        <v>44925</v>
      </c>
      <c r="O31" s="66"/>
      <c r="P31" s="23">
        <v>0.111</v>
      </c>
      <c r="Q31" s="133"/>
    </row>
    <row r="32" spans="1:17" s="25" customFormat="1" ht="28.95" customHeight="1" x14ac:dyDescent="0.3">
      <c r="A32" s="72"/>
      <c r="B32" s="66"/>
      <c r="C32" s="66"/>
      <c r="D32" s="66"/>
      <c r="E32" s="66"/>
      <c r="F32" s="66"/>
      <c r="G32" s="24" t="s">
        <v>216</v>
      </c>
      <c r="H32" s="66"/>
      <c r="I32" s="66"/>
      <c r="J32" s="66"/>
      <c r="K32" s="66"/>
      <c r="L32" s="66"/>
      <c r="M32" s="64">
        <v>44593</v>
      </c>
      <c r="N32" s="64">
        <v>44925</v>
      </c>
      <c r="O32" s="66"/>
      <c r="P32" s="23">
        <v>0.111</v>
      </c>
      <c r="Q32" s="133"/>
    </row>
    <row r="33" spans="1:17" s="25" customFormat="1" ht="47.4" customHeight="1" x14ac:dyDescent="0.3">
      <c r="A33" s="72"/>
      <c r="B33" s="66"/>
      <c r="C33" s="66"/>
      <c r="D33" s="66"/>
      <c r="E33" s="66"/>
      <c r="F33" s="66"/>
      <c r="G33" s="24" t="s">
        <v>158</v>
      </c>
      <c r="H33" s="66"/>
      <c r="I33" s="66"/>
      <c r="J33" s="66"/>
      <c r="K33" s="66"/>
      <c r="L33" s="67"/>
      <c r="M33" s="64">
        <v>44593</v>
      </c>
      <c r="N33" s="64">
        <v>44925</v>
      </c>
      <c r="O33" s="66"/>
      <c r="P33" s="23">
        <v>0.111</v>
      </c>
      <c r="Q33" s="135"/>
    </row>
    <row r="34" spans="1:17" s="25" customFormat="1" ht="169.8" customHeight="1" x14ac:dyDescent="0.3">
      <c r="A34" s="71" t="s">
        <v>37</v>
      </c>
      <c r="B34" s="65" t="s">
        <v>163</v>
      </c>
      <c r="C34" s="65" t="s">
        <v>67</v>
      </c>
      <c r="D34" s="65" t="s">
        <v>58</v>
      </c>
      <c r="E34" s="65" t="s">
        <v>58</v>
      </c>
      <c r="F34" s="65" t="s">
        <v>58</v>
      </c>
      <c r="G34" s="68" t="s">
        <v>222</v>
      </c>
      <c r="H34" s="65" t="s">
        <v>164</v>
      </c>
      <c r="I34" s="65" t="s">
        <v>35</v>
      </c>
      <c r="J34" s="65" t="s">
        <v>162</v>
      </c>
      <c r="K34" s="65" t="s">
        <v>161</v>
      </c>
      <c r="L34" s="65" t="s">
        <v>160</v>
      </c>
      <c r="M34" s="64">
        <v>44623</v>
      </c>
      <c r="N34" s="64">
        <v>44925</v>
      </c>
      <c r="O34" s="65"/>
      <c r="P34" s="23" t="s">
        <v>99</v>
      </c>
      <c r="Q34" s="136"/>
    </row>
    <row r="35" spans="1:17" s="25" customFormat="1" ht="42" customHeight="1" x14ac:dyDescent="0.3">
      <c r="A35" s="72"/>
      <c r="B35" s="66"/>
      <c r="C35" s="66"/>
      <c r="D35" s="66"/>
      <c r="E35" s="66"/>
      <c r="F35" s="66"/>
      <c r="G35" s="69"/>
      <c r="H35" s="66"/>
      <c r="I35" s="66"/>
      <c r="J35" s="66"/>
      <c r="K35" s="66"/>
      <c r="L35" s="66"/>
      <c r="M35" s="64">
        <v>44623</v>
      </c>
      <c r="N35" s="64">
        <v>44925</v>
      </c>
      <c r="O35" s="66"/>
      <c r="P35" s="23" t="s">
        <v>99</v>
      </c>
      <c r="Q35" s="133"/>
    </row>
    <row r="36" spans="1:17" s="25" customFormat="1" ht="18" customHeight="1" x14ac:dyDescent="0.3">
      <c r="A36" s="72"/>
      <c r="B36" s="66"/>
      <c r="C36" s="66"/>
      <c r="D36" s="66"/>
      <c r="E36" s="66"/>
      <c r="F36" s="66"/>
      <c r="G36" s="70"/>
      <c r="H36" s="66"/>
      <c r="I36" s="66"/>
      <c r="J36" s="66"/>
      <c r="K36" s="66"/>
      <c r="L36" s="66"/>
      <c r="M36" s="64">
        <v>44623</v>
      </c>
      <c r="N36" s="64">
        <v>44925</v>
      </c>
      <c r="O36" s="66"/>
      <c r="P36" s="23" t="s">
        <v>99</v>
      </c>
      <c r="Q36" s="133"/>
    </row>
    <row r="37" spans="1:17" s="25" customFormat="1" ht="42" customHeight="1" x14ac:dyDescent="0.3">
      <c r="A37" s="73"/>
      <c r="B37" s="67"/>
      <c r="C37" s="67"/>
      <c r="D37" s="66"/>
      <c r="E37" s="66"/>
      <c r="F37" s="66"/>
      <c r="G37" s="24" t="s">
        <v>159</v>
      </c>
      <c r="H37" s="66"/>
      <c r="I37" s="66"/>
      <c r="J37" s="66"/>
      <c r="K37" s="66"/>
      <c r="L37" s="66"/>
      <c r="M37" s="64">
        <v>44623</v>
      </c>
      <c r="N37" s="64">
        <v>44925</v>
      </c>
      <c r="O37" s="66"/>
      <c r="P37" s="23" t="s">
        <v>99</v>
      </c>
      <c r="Q37" s="133"/>
    </row>
    <row r="38" spans="1:17" s="25" customFormat="1" ht="34.200000000000003" customHeight="1" x14ac:dyDescent="0.3">
      <c r="A38" s="150" t="s">
        <v>38</v>
      </c>
      <c r="B38" s="150" t="s">
        <v>61</v>
      </c>
      <c r="C38" s="150" t="s">
        <v>59</v>
      </c>
      <c r="D38" s="150" t="s">
        <v>58</v>
      </c>
      <c r="E38" s="150" t="s">
        <v>58</v>
      </c>
      <c r="F38" s="150" t="s">
        <v>58</v>
      </c>
      <c r="G38" s="30" t="s">
        <v>165</v>
      </c>
      <c r="H38" s="132" t="s">
        <v>40</v>
      </c>
      <c r="I38" s="132" t="s">
        <v>43</v>
      </c>
      <c r="J38" s="132" t="s">
        <v>97</v>
      </c>
      <c r="K38" s="132" t="s">
        <v>44</v>
      </c>
      <c r="L38" s="131" t="s">
        <v>101</v>
      </c>
      <c r="M38" s="54" t="s">
        <v>100</v>
      </c>
      <c r="N38" s="57" t="s">
        <v>100</v>
      </c>
      <c r="O38" s="29" t="s">
        <v>102</v>
      </c>
      <c r="P38" s="23">
        <v>0.33</v>
      </c>
      <c r="Q38" s="134">
        <v>1</v>
      </c>
    </row>
    <row r="39" spans="1:17" s="25" customFormat="1" ht="39.6" customHeight="1" x14ac:dyDescent="0.3">
      <c r="A39" s="151"/>
      <c r="B39" s="151"/>
      <c r="C39" s="151"/>
      <c r="D39" s="151"/>
      <c r="E39" s="151"/>
      <c r="F39" s="151"/>
      <c r="G39" s="30" t="s">
        <v>75</v>
      </c>
      <c r="H39" s="132"/>
      <c r="I39" s="132"/>
      <c r="J39" s="132"/>
      <c r="K39" s="132"/>
      <c r="L39" s="131"/>
      <c r="M39" s="64">
        <v>44242</v>
      </c>
      <c r="N39" s="63">
        <v>44925</v>
      </c>
      <c r="O39" s="65" t="s">
        <v>103</v>
      </c>
      <c r="P39" s="23">
        <v>0.33</v>
      </c>
      <c r="Q39" s="131"/>
    </row>
    <row r="40" spans="1:17" s="25" customFormat="1" ht="45" customHeight="1" x14ac:dyDescent="0.3">
      <c r="A40" s="152"/>
      <c r="B40" s="152"/>
      <c r="C40" s="152"/>
      <c r="D40" s="152"/>
      <c r="E40" s="152"/>
      <c r="F40" s="152"/>
      <c r="G40" s="30" t="s">
        <v>68</v>
      </c>
      <c r="H40" s="132"/>
      <c r="I40" s="132"/>
      <c r="J40" s="132"/>
      <c r="K40" s="132"/>
      <c r="L40" s="131"/>
      <c r="M40" s="64" t="s">
        <v>223</v>
      </c>
      <c r="N40" s="64" t="s">
        <v>223</v>
      </c>
      <c r="O40" s="67"/>
      <c r="P40" s="23">
        <v>0.33</v>
      </c>
      <c r="Q40" s="131"/>
    </row>
    <row r="41" spans="1:17" s="20" customFormat="1" ht="42.6" customHeight="1" x14ac:dyDescent="0.3">
      <c r="A41" s="65" t="s">
        <v>64</v>
      </c>
      <c r="B41" s="65" t="s">
        <v>65</v>
      </c>
      <c r="C41" s="65" t="s">
        <v>166</v>
      </c>
      <c r="D41" s="131" t="s">
        <v>58</v>
      </c>
      <c r="E41" s="131" t="s">
        <v>58</v>
      </c>
      <c r="F41" s="131" t="s">
        <v>58</v>
      </c>
      <c r="G41" s="61" t="s">
        <v>83</v>
      </c>
      <c r="H41" s="65" t="s">
        <v>181</v>
      </c>
      <c r="I41" s="65" t="s">
        <v>182</v>
      </c>
      <c r="J41" s="65" t="s">
        <v>183</v>
      </c>
      <c r="K41" s="65" t="s">
        <v>184</v>
      </c>
      <c r="L41" s="65" t="s">
        <v>185</v>
      </c>
      <c r="M41" s="64">
        <v>44594</v>
      </c>
      <c r="N41" s="64" t="s">
        <v>225</v>
      </c>
      <c r="O41" s="29" t="s">
        <v>42</v>
      </c>
      <c r="P41" s="27">
        <v>0.11</v>
      </c>
      <c r="Q41" s="134">
        <v>1</v>
      </c>
    </row>
    <row r="42" spans="1:17" s="20" customFormat="1" ht="53.4" customHeight="1" x14ac:dyDescent="0.3">
      <c r="A42" s="66"/>
      <c r="B42" s="66"/>
      <c r="C42" s="66"/>
      <c r="D42" s="131"/>
      <c r="E42" s="131"/>
      <c r="F42" s="131"/>
      <c r="G42" s="62" t="s">
        <v>112</v>
      </c>
      <c r="H42" s="66"/>
      <c r="I42" s="66"/>
      <c r="J42" s="66"/>
      <c r="K42" s="66"/>
      <c r="L42" s="66"/>
      <c r="M42" s="64">
        <v>44594</v>
      </c>
      <c r="N42" s="64" t="s">
        <v>225</v>
      </c>
      <c r="O42" s="29" t="s">
        <v>77</v>
      </c>
      <c r="P42" s="27">
        <v>0.11</v>
      </c>
      <c r="Q42" s="131"/>
    </row>
    <row r="43" spans="1:17" s="20" customFormat="1" ht="35.4" customHeight="1" x14ac:dyDescent="0.3">
      <c r="A43" s="66"/>
      <c r="B43" s="66"/>
      <c r="C43" s="66"/>
      <c r="D43" s="131"/>
      <c r="E43" s="131"/>
      <c r="F43" s="131"/>
      <c r="G43" s="62" t="s">
        <v>70</v>
      </c>
      <c r="H43" s="66"/>
      <c r="I43" s="66"/>
      <c r="J43" s="66"/>
      <c r="K43" s="66"/>
      <c r="L43" s="66"/>
      <c r="M43" s="64">
        <v>44594</v>
      </c>
      <c r="N43" s="64" t="s">
        <v>225</v>
      </c>
      <c r="O43" s="29" t="s">
        <v>69</v>
      </c>
      <c r="P43" s="27">
        <v>0.11</v>
      </c>
      <c r="Q43" s="131"/>
    </row>
    <row r="44" spans="1:17" s="20" customFormat="1" ht="43.95" customHeight="1" x14ac:dyDescent="0.3">
      <c r="A44" s="66"/>
      <c r="B44" s="66"/>
      <c r="C44" s="66"/>
      <c r="D44" s="131"/>
      <c r="E44" s="131"/>
      <c r="F44" s="131"/>
      <c r="G44" s="61" t="s">
        <v>224</v>
      </c>
      <c r="H44" s="66"/>
      <c r="I44" s="66"/>
      <c r="J44" s="66"/>
      <c r="K44" s="66"/>
      <c r="L44" s="66"/>
      <c r="M44" s="64">
        <v>44594</v>
      </c>
      <c r="N44" s="64" t="s">
        <v>225</v>
      </c>
      <c r="O44" s="29" t="s">
        <v>177</v>
      </c>
      <c r="P44" s="27"/>
      <c r="Q44" s="131"/>
    </row>
    <row r="45" spans="1:17" s="20" customFormat="1" ht="35.4" customHeight="1" x14ac:dyDescent="0.3">
      <c r="A45" s="66"/>
      <c r="B45" s="66"/>
      <c r="C45" s="66"/>
      <c r="D45" s="131"/>
      <c r="E45" s="131"/>
      <c r="F45" s="131"/>
      <c r="G45" s="61" t="s">
        <v>167</v>
      </c>
      <c r="H45" s="66"/>
      <c r="I45" s="66"/>
      <c r="J45" s="66"/>
      <c r="K45" s="66"/>
      <c r="L45" s="66"/>
      <c r="M45" s="64">
        <v>44594</v>
      </c>
      <c r="N45" s="64" t="s">
        <v>225</v>
      </c>
      <c r="O45" s="29" t="s">
        <v>178</v>
      </c>
      <c r="P45" s="27"/>
      <c r="Q45" s="131"/>
    </row>
    <row r="46" spans="1:17" s="20" customFormat="1" ht="35.4" customHeight="1" x14ac:dyDescent="0.3">
      <c r="A46" s="66"/>
      <c r="B46" s="66"/>
      <c r="C46" s="66"/>
      <c r="D46" s="131"/>
      <c r="E46" s="131"/>
      <c r="F46" s="131"/>
      <c r="G46" s="33" t="s">
        <v>168</v>
      </c>
      <c r="H46" s="66"/>
      <c r="I46" s="66"/>
      <c r="J46" s="66"/>
      <c r="K46" s="66"/>
      <c r="L46" s="66"/>
      <c r="M46" s="64">
        <v>44594</v>
      </c>
      <c r="N46" s="64" t="s">
        <v>225</v>
      </c>
      <c r="O46" s="131" t="s">
        <v>179</v>
      </c>
      <c r="P46" s="27"/>
      <c r="Q46" s="131"/>
    </row>
    <row r="47" spans="1:17" s="20" customFormat="1" ht="35.4" customHeight="1" x14ac:dyDescent="0.3">
      <c r="A47" s="66"/>
      <c r="B47" s="66"/>
      <c r="C47" s="66"/>
      <c r="D47" s="131"/>
      <c r="E47" s="131"/>
      <c r="F47" s="131"/>
      <c r="G47" s="33" t="s">
        <v>169</v>
      </c>
      <c r="H47" s="66"/>
      <c r="I47" s="66"/>
      <c r="J47" s="66"/>
      <c r="K47" s="66"/>
      <c r="L47" s="66"/>
      <c r="M47" s="64">
        <v>44594</v>
      </c>
      <c r="N47" s="64" t="s">
        <v>225</v>
      </c>
      <c r="O47" s="131"/>
      <c r="P47" s="27"/>
      <c r="Q47" s="131"/>
    </row>
    <row r="48" spans="1:17" s="20" customFormat="1" ht="35.4" customHeight="1" x14ac:dyDescent="0.3">
      <c r="A48" s="66"/>
      <c r="B48" s="66"/>
      <c r="C48" s="66"/>
      <c r="D48" s="131"/>
      <c r="E48" s="131"/>
      <c r="F48" s="131"/>
      <c r="G48" s="31" t="s">
        <v>171</v>
      </c>
      <c r="H48" s="66"/>
      <c r="I48" s="66"/>
      <c r="J48" s="66"/>
      <c r="K48" s="66"/>
      <c r="L48" s="66"/>
      <c r="M48" s="64">
        <v>44594</v>
      </c>
      <c r="N48" s="64" t="s">
        <v>225</v>
      </c>
      <c r="O48" s="131"/>
      <c r="P48" s="27"/>
      <c r="Q48" s="131"/>
    </row>
    <row r="49" spans="1:17" s="20" customFormat="1" ht="35.4" customHeight="1" x14ac:dyDescent="0.3">
      <c r="A49" s="66"/>
      <c r="B49" s="66"/>
      <c r="C49" s="66"/>
      <c r="D49" s="131"/>
      <c r="E49" s="131"/>
      <c r="F49" s="131"/>
      <c r="G49" s="31" t="s">
        <v>170</v>
      </c>
      <c r="H49" s="66"/>
      <c r="I49" s="66"/>
      <c r="J49" s="66"/>
      <c r="K49" s="66"/>
      <c r="L49" s="66"/>
      <c r="M49" s="64">
        <v>44594</v>
      </c>
      <c r="N49" s="64" t="s">
        <v>225</v>
      </c>
      <c r="O49" s="131"/>
      <c r="P49" s="27"/>
      <c r="Q49" s="131"/>
    </row>
    <row r="50" spans="1:17" s="20" customFormat="1" ht="65.400000000000006" customHeight="1" x14ac:dyDescent="0.3">
      <c r="A50" s="66"/>
      <c r="B50" s="66"/>
      <c r="C50" s="66"/>
      <c r="D50" s="131"/>
      <c r="E50" s="131"/>
      <c r="F50" s="131"/>
      <c r="G50" s="31" t="s">
        <v>172</v>
      </c>
      <c r="H50" s="66"/>
      <c r="I50" s="66"/>
      <c r="J50" s="66"/>
      <c r="K50" s="66"/>
      <c r="L50" s="66"/>
      <c r="M50" s="64">
        <v>44594</v>
      </c>
      <c r="N50" s="64" t="s">
        <v>225</v>
      </c>
      <c r="O50" s="29" t="s">
        <v>180</v>
      </c>
      <c r="P50" s="27"/>
      <c r="Q50" s="131"/>
    </row>
    <row r="51" spans="1:17" s="25" customFormat="1" ht="45" customHeight="1" x14ac:dyDescent="0.3">
      <c r="A51" s="66"/>
      <c r="B51" s="66"/>
      <c r="C51" s="66"/>
      <c r="D51" s="131"/>
      <c r="E51" s="131"/>
      <c r="F51" s="131"/>
      <c r="G51" s="31" t="s">
        <v>173</v>
      </c>
      <c r="H51" s="66"/>
      <c r="I51" s="66"/>
      <c r="J51" s="66"/>
      <c r="K51" s="66"/>
      <c r="L51" s="66"/>
      <c r="M51" s="64">
        <v>44594</v>
      </c>
      <c r="N51" s="64" t="s">
        <v>225</v>
      </c>
      <c r="O51" s="29" t="s">
        <v>179</v>
      </c>
      <c r="P51" s="27"/>
      <c r="Q51" s="131"/>
    </row>
    <row r="52" spans="1:17" s="25" customFormat="1" ht="45" customHeight="1" x14ac:dyDescent="0.3">
      <c r="A52" s="66"/>
      <c r="B52" s="66"/>
      <c r="C52" s="66"/>
      <c r="D52" s="131"/>
      <c r="E52" s="131"/>
      <c r="F52" s="131"/>
      <c r="G52" s="31" t="s">
        <v>174</v>
      </c>
      <c r="H52" s="66"/>
      <c r="I52" s="66"/>
      <c r="J52" s="66"/>
      <c r="K52" s="66"/>
      <c r="L52" s="66"/>
      <c r="M52" s="64">
        <v>44594</v>
      </c>
      <c r="N52" s="64" t="s">
        <v>225</v>
      </c>
      <c r="O52" s="26"/>
      <c r="P52" s="27"/>
      <c r="Q52" s="131"/>
    </row>
    <row r="53" spans="1:17" s="25" customFormat="1" ht="56.25" customHeight="1" x14ac:dyDescent="0.3">
      <c r="A53" s="66"/>
      <c r="B53" s="66"/>
      <c r="C53" s="66"/>
      <c r="D53" s="131"/>
      <c r="E53" s="131"/>
      <c r="F53" s="131"/>
      <c r="G53" s="31" t="s">
        <v>176</v>
      </c>
      <c r="H53" s="66"/>
      <c r="I53" s="66"/>
      <c r="J53" s="66"/>
      <c r="K53" s="66"/>
      <c r="L53" s="66"/>
      <c r="M53" s="64">
        <v>44594</v>
      </c>
      <c r="N53" s="64" t="s">
        <v>225</v>
      </c>
      <c r="O53" s="131"/>
      <c r="P53" s="27"/>
      <c r="Q53" s="131"/>
    </row>
    <row r="54" spans="1:17" s="25" customFormat="1" ht="34.200000000000003" customHeight="1" x14ac:dyDescent="0.3">
      <c r="A54" s="67"/>
      <c r="B54" s="67"/>
      <c r="C54" s="67"/>
      <c r="D54" s="131"/>
      <c r="E54" s="131"/>
      <c r="F54" s="131"/>
      <c r="G54" s="31" t="s">
        <v>175</v>
      </c>
      <c r="H54" s="66"/>
      <c r="I54" s="66"/>
      <c r="J54" s="66"/>
      <c r="K54" s="66"/>
      <c r="L54" s="66"/>
      <c r="M54" s="60">
        <v>44594</v>
      </c>
      <c r="N54" s="60" t="s">
        <v>225</v>
      </c>
      <c r="O54" s="131"/>
      <c r="P54" s="27"/>
      <c r="Q54" s="131"/>
    </row>
    <row r="55" spans="1:17" s="25" customFormat="1" ht="50.25" customHeight="1" x14ac:dyDescent="0.3">
      <c r="A55" s="65" t="s">
        <v>226</v>
      </c>
      <c r="B55" s="66" t="s">
        <v>186</v>
      </c>
      <c r="C55" s="66"/>
      <c r="D55" s="66" t="s">
        <v>58</v>
      </c>
      <c r="E55" s="66" t="s">
        <v>58</v>
      </c>
      <c r="F55" s="66" t="s">
        <v>58</v>
      </c>
      <c r="G55" s="46" t="s">
        <v>187</v>
      </c>
      <c r="H55" s="39"/>
      <c r="I55" s="39" t="s">
        <v>209</v>
      </c>
      <c r="J55" s="49" t="s">
        <v>189</v>
      </c>
      <c r="K55" s="65" t="s">
        <v>105</v>
      </c>
      <c r="L55" s="65" t="s">
        <v>212</v>
      </c>
      <c r="M55" s="64">
        <v>44579</v>
      </c>
      <c r="N55" s="64">
        <v>44620</v>
      </c>
      <c r="O55" s="32" t="s">
        <v>189</v>
      </c>
      <c r="P55" s="47"/>
      <c r="Q55" s="32"/>
    </row>
    <row r="56" spans="1:17" s="25" customFormat="1" ht="59.25" customHeight="1" x14ac:dyDescent="0.3">
      <c r="A56" s="66"/>
      <c r="B56" s="66"/>
      <c r="C56" s="66"/>
      <c r="D56" s="66"/>
      <c r="E56" s="66"/>
      <c r="F56" s="66"/>
      <c r="G56" s="28" t="s">
        <v>188</v>
      </c>
      <c r="H56" s="58"/>
      <c r="I56" s="59"/>
      <c r="J56" s="48" t="s">
        <v>190</v>
      </c>
      <c r="K56" s="66"/>
      <c r="L56" s="66"/>
      <c r="M56" s="64">
        <v>44563</v>
      </c>
      <c r="N56" s="64">
        <v>44620</v>
      </c>
      <c r="O56" s="32" t="s">
        <v>208</v>
      </c>
      <c r="P56" s="23"/>
      <c r="Q56" s="32"/>
    </row>
    <row r="57" spans="1:17" s="25" customFormat="1" ht="35.25" customHeight="1" x14ac:dyDescent="0.3">
      <c r="A57" s="66"/>
      <c r="B57" s="66"/>
      <c r="C57" s="66"/>
      <c r="D57" s="66"/>
      <c r="E57" s="66"/>
      <c r="F57" s="66"/>
      <c r="G57" s="38" t="s">
        <v>191</v>
      </c>
      <c r="H57" s="58"/>
      <c r="I57" s="65" t="s">
        <v>211</v>
      </c>
      <c r="J57" s="143" t="s">
        <v>205</v>
      </c>
      <c r="K57" s="66"/>
      <c r="L57" s="66"/>
      <c r="M57" s="64">
        <v>44563</v>
      </c>
      <c r="N57" s="64">
        <v>44925</v>
      </c>
      <c r="O57" s="65" t="s">
        <v>210</v>
      </c>
      <c r="P57" s="23"/>
      <c r="Q57" s="32"/>
    </row>
    <row r="58" spans="1:17" s="25" customFormat="1" ht="45.75" customHeight="1" x14ac:dyDescent="0.3">
      <c r="A58" s="66"/>
      <c r="B58" s="66"/>
      <c r="C58" s="66"/>
      <c r="D58" s="66"/>
      <c r="E58" s="66"/>
      <c r="F58" s="66"/>
      <c r="G58" s="28" t="s">
        <v>204</v>
      </c>
      <c r="H58" s="58"/>
      <c r="I58" s="66"/>
      <c r="J58" s="149"/>
      <c r="K58" s="66"/>
      <c r="L58" s="66"/>
      <c r="M58" s="55">
        <v>44593</v>
      </c>
      <c r="N58" s="55">
        <v>44651</v>
      </c>
      <c r="O58" s="66"/>
      <c r="P58" s="23"/>
      <c r="Q58" s="32"/>
    </row>
    <row r="59" spans="1:17" s="25" customFormat="1" ht="27.6" customHeight="1" x14ac:dyDescent="0.3">
      <c r="A59" s="66"/>
      <c r="B59" s="66"/>
      <c r="C59" s="66"/>
      <c r="D59" s="66"/>
      <c r="E59" s="66"/>
      <c r="F59" s="66"/>
      <c r="G59" s="28" t="s">
        <v>195</v>
      </c>
      <c r="H59" s="58"/>
      <c r="I59" s="66"/>
      <c r="J59" s="149"/>
      <c r="K59" s="66"/>
      <c r="L59" s="66"/>
      <c r="M59" s="55">
        <v>44593</v>
      </c>
      <c r="N59" s="55">
        <v>44712</v>
      </c>
      <c r="O59" s="66"/>
      <c r="P59" s="23"/>
      <c r="Q59" s="32"/>
    </row>
    <row r="60" spans="1:17" s="25" customFormat="1" ht="27.6" customHeight="1" x14ac:dyDescent="0.3">
      <c r="A60" s="66"/>
      <c r="B60" s="66"/>
      <c r="C60" s="66"/>
      <c r="D60" s="66"/>
      <c r="E60" s="66"/>
      <c r="F60" s="66"/>
      <c r="G60" s="28" t="s">
        <v>196</v>
      </c>
      <c r="H60" s="58"/>
      <c r="I60" s="66"/>
      <c r="J60" s="149"/>
      <c r="K60" s="66"/>
      <c r="L60" s="66"/>
      <c r="M60" s="64">
        <v>44652</v>
      </c>
      <c r="N60" s="64">
        <v>44834</v>
      </c>
      <c r="O60" s="66"/>
      <c r="P60" s="23"/>
      <c r="Q60" s="32"/>
    </row>
    <row r="61" spans="1:17" s="25" customFormat="1" ht="27.6" customHeight="1" x14ac:dyDescent="0.3">
      <c r="A61" s="66"/>
      <c r="B61" s="66"/>
      <c r="C61" s="66"/>
      <c r="D61" s="66"/>
      <c r="E61" s="66"/>
      <c r="F61" s="66"/>
      <c r="G61" s="28" t="s">
        <v>197</v>
      </c>
      <c r="H61" s="58"/>
      <c r="I61" s="66"/>
      <c r="J61" s="149"/>
      <c r="K61" s="66"/>
      <c r="L61" s="66"/>
      <c r="M61" s="64">
        <v>44683</v>
      </c>
      <c r="N61" s="64">
        <v>44865</v>
      </c>
      <c r="O61" s="66"/>
      <c r="P61" s="23"/>
      <c r="Q61" s="32"/>
    </row>
    <row r="62" spans="1:17" s="25" customFormat="1" ht="29.25" customHeight="1" x14ac:dyDescent="0.3">
      <c r="A62" s="66"/>
      <c r="B62" s="66"/>
      <c r="C62" s="66"/>
      <c r="D62" s="66"/>
      <c r="E62" s="66"/>
      <c r="F62" s="66"/>
      <c r="G62" s="28" t="s">
        <v>198</v>
      </c>
      <c r="H62" s="58"/>
      <c r="I62" s="66"/>
      <c r="J62" s="149"/>
      <c r="K62" s="66"/>
      <c r="L62" s="66"/>
      <c r="M62" s="64">
        <v>44683</v>
      </c>
      <c r="N62" s="64">
        <v>44865</v>
      </c>
      <c r="O62" s="66"/>
      <c r="P62" s="23"/>
      <c r="Q62" s="32"/>
    </row>
    <row r="63" spans="1:17" s="25" customFormat="1" ht="31.2" x14ac:dyDescent="0.3">
      <c r="A63" s="66"/>
      <c r="B63" s="66"/>
      <c r="C63" s="66"/>
      <c r="D63" s="66"/>
      <c r="E63" s="66"/>
      <c r="F63" s="66"/>
      <c r="G63" s="28" t="s">
        <v>199</v>
      </c>
      <c r="H63" s="58"/>
      <c r="I63" s="66"/>
      <c r="J63" s="149"/>
      <c r="K63" s="66"/>
      <c r="L63" s="66"/>
      <c r="M63" s="64">
        <v>44774</v>
      </c>
      <c r="N63" s="64">
        <v>44925</v>
      </c>
      <c r="O63" s="66"/>
      <c r="P63" s="23"/>
      <c r="Q63" s="32"/>
    </row>
    <row r="64" spans="1:17" s="25" customFormat="1" ht="27.6" customHeight="1" x14ac:dyDescent="0.3">
      <c r="A64" s="66"/>
      <c r="B64" s="66"/>
      <c r="C64" s="66"/>
      <c r="D64" s="66"/>
      <c r="E64" s="66"/>
      <c r="F64" s="66"/>
      <c r="G64" s="28" t="s">
        <v>200</v>
      </c>
      <c r="H64" s="58"/>
      <c r="I64" s="66"/>
      <c r="J64" s="149"/>
      <c r="K64" s="66"/>
      <c r="L64" s="66"/>
      <c r="M64" s="64">
        <v>44866</v>
      </c>
      <c r="N64" s="64">
        <v>44925</v>
      </c>
      <c r="O64" s="66"/>
      <c r="P64" s="23"/>
      <c r="Q64" s="32"/>
    </row>
    <row r="65" spans="1:17" s="25" customFormat="1" ht="27.6" customHeight="1" x14ac:dyDescent="0.3">
      <c r="A65" s="66"/>
      <c r="B65" s="66"/>
      <c r="C65" s="66"/>
      <c r="D65" s="66"/>
      <c r="E65" s="66"/>
      <c r="F65" s="66"/>
      <c r="G65" s="28" t="s">
        <v>201</v>
      </c>
      <c r="H65" s="58"/>
      <c r="I65" s="66"/>
      <c r="J65" s="144"/>
      <c r="K65" s="66"/>
      <c r="L65" s="66"/>
      <c r="M65" s="64">
        <v>44896</v>
      </c>
      <c r="N65" s="64">
        <v>44925</v>
      </c>
      <c r="O65" s="67"/>
      <c r="P65" s="23"/>
      <c r="Q65" s="32"/>
    </row>
    <row r="66" spans="1:17" s="25" customFormat="1" ht="27.6" customHeight="1" x14ac:dyDescent="0.3">
      <c r="A66" s="66"/>
      <c r="B66" s="66"/>
      <c r="C66" s="66"/>
      <c r="D66" s="66"/>
      <c r="E66" s="66"/>
      <c r="F66" s="66"/>
      <c r="G66" s="38" t="s">
        <v>192</v>
      </c>
      <c r="H66" s="58"/>
      <c r="I66" s="66"/>
      <c r="J66" s="140" t="s">
        <v>205</v>
      </c>
      <c r="K66" s="66"/>
      <c r="L66" s="66"/>
      <c r="M66" s="64">
        <v>44563</v>
      </c>
      <c r="N66" s="64">
        <v>44771</v>
      </c>
      <c r="O66" s="140" t="s">
        <v>210</v>
      </c>
      <c r="P66" s="23"/>
      <c r="Q66" s="32"/>
    </row>
    <row r="67" spans="1:17" s="25" customFormat="1" ht="27.6" customHeight="1" x14ac:dyDescent="0.3">
      <c r="A67" s="66"/>
      <c r="B67" s="66"/>
      <c r="C67" s="66"/>
      <c r="D67" s="66"/>
      <c r="E67" s="66"/>
      <c r="F67" s="66"/>
      <c r="G67" s="28" t="s">
        <v>204</v>
      </c>
      <c r="H67" s="58"/>
      <c r="I67" s="66"/>
      <c r="J67" s="141"/>
      <c r="K67" s="66"/>
      <c r="L67" s="66"/>
      <c r="M67" s="55">
        <v>44593</v>
      </c>
      <c r="N67" s="55">
        <v>44712</v>
      </c>
      <c r="O67" s="141"/>
      <c r="P67" s="23"/>
      <c r="Q67" s="32"/>
    </row>
    <row r="68" spans="1:17" s="25" customFormat="1" ht="41.25" customHeight="1" x14ac:dyDescent="0.3">
      <c r="A68" s="66"/>
      <c r="B68" s="66"/>
      <c r="C68" s="66"/>
      <c r="D68" s="66"/>
      <c r="E68" s="66"/>
      <c r="F68" s="66"/>
      <c r="G68" s="28" t="s">
        <v>195</v>
      </c>
      <c r="H68" s="58"/>
      <c r="I68" s="66"/>
      <c r="J68" s="141"/>
      <c r="K68" s="66"/>
      <c r="L68" s="66"/>
      <c r="M68" s="64">
        <v>44563</v>
      </c>
      <c r="N68" s="64">
        <v>44589</v>
      </c>
      <c r="O68" s="141"/>
      <c r="P68" s="23"/>
      <c r="Q68" s="32"/>
    </row>
    <row r="69" spans="1:17" s="25" customFormat="1" ht="27.6" customHeight="1" x14ac:dyDescent="0.3">
      <c r="A69" s="66"/>
      <c r="B69" s="66"/>
      <c r="C69" s="66"/>
      <c r="D69" s="66"/>
      <c r="E69" s="66"/>
      <c r="F69" s="66"/>
      <c r="G69" s="28" t="s">
        <v>196</v>
      </c>
      <c r="H69" s="58"/>
      <c r="I69" s="66"/>
      <c r="J69" s="141"/>
      <c r="K69" s="66"/>
      <c r="L69" s="66"/>
      <c r="M69" s="64">
        <v>44563</v>
      </c>
      <c r="N69" s="64">
        <v>44620</v>
      </c>
      <c r="O69" s="141"/>
      <c r="P69" s="23"/>
      <c r="Q69" s="32"/>
    </row>
    <row r="70" spans="1:17" s="25" customFormat="1" ht="27.6" customHeight="1" x14ac:dyDescent="0.3">
      <c r="A70" s="66"/>
      <c r="B70" s="66"/>
      <c r="C70" s="66"/>
      <c r="D70" s="66"/>
      <c r="E70" s="66"/>
      <c r="F70" s="66"/>
      <c r="G70" s="28" t="s">
        <v>197</v>
      </c>
      <c r="H70" s="58"/>
      <c r="I70" s="66"/>
      <c r="J70" s="141"/>
      <c r="K70" s="66"/>
      <c r="L70" s="66"/>
      <c r="M70" s="64">
        <v>44563</v>
      </c>
      <c r="N70" s="64">
        <v>44620</v>
      </c>
      <c r="O70" s="141"/>
      <c r="P70" s="23"/>
      <c r="Q70" s="32"/>
    </row>
    <row r="71" spans="1:17" s="25" customFormat="1" ht="27.6" customHeight="1" x14ac:dyDescent="0.3">
      <c r="A71" s="66"/>
      <c r="B71" s="66"/>
      <c r="C71" s="66"/>
      <c r="D71" s="66"/>
      <c r="E71" s="66"/>
      <c r="F71" s="66"/>
      <c r="G71" s="28" t="s">
        <v>198</v>
      </c>
      <c r="H71" s="58"/>
      <c r="I71" s="66"/>
      <c r="J71" s="141"/>
      <c r="K71" s="66"/>
      <c r="L71" s="66"/>
      <c r="M71" s="64">
        <v>44563</v>
      </c>
      <c r="N71" s="64">
        <v>44712</v>
      </c>
      <c r="O71" s="141"/>
      <c r="P71" s="23"/>
      <c r="Q71" s="32"/>
    </row>
    <row r="72" spans="1:17" s="25" customFormat="1" ht="36.75" customHeight="1" x14ac:dyDescent="0.3">
      <c r="A72" s="66"/>
      <c r="B72" s="66"/>
      <c r="C72" s="66"/>
      <c r="D72" s="66"/>
      <c r="E72" s="66"/>
      <c r="F72" s="66"/>
      <c r="G72" s="28" t="s">
        <v>199</v>
      </c>
      <c r="H72" s="58"/>
      <c r="I72" s="66"/>
      <c r="J72" s="141"/>
      <c r="K72" s="66"/>
      <c r="L72" s="66"/>
      <c r="M72" s="64">
        <v>44621</v>
      </c>
      <c r="N72" s="64">
        <v>44681</v>
      </c>
      <c r="O72" s="141"/>
      <c r="P72" s="23"/>
      <c r="Q72" s="32"/>
    </row>
    <row r="73" spans="1:17" s="25" customFormat="1" ht="27.6" customHeight="1" x14ac:dyDescent="0.3">
      <c r="A73" s="66"/>
      <c r="B73" s="66"/>
      <c r="C73" s="66"/>
      <c r="D73" s="66"/>
      <c r="E73" s="66"/>
      <c r="F73" s="66"/>
      <c r="G73" s="28" t="s">
        <v>200</v>
      </c>
      <c r="H73" s="58"/>
      <c r="I73" s="66"/>
      <c r="J73" s="142"/>
      <c r="K73" s="66"/>
      <c r="L73" s="66"/>
      <c r="M73" s="64">
        <v>44652</v>
      </c>
      <c r="N73" s="64">
        <v>44712</v>
      </c>
      <c r="O73" s="142"/>
      <c r="P73" s="23"/>
      <c r="Q73" s="32"/>
    </row>
    <row r="74" spans="1:17" s="25" customFormat="1" ht="27.6" customHeight="1" x14ac:dyDescent="0.3">
      <c r="A74" s="66"/>
      <c r="B74" s="66"/>
      <c r="C74" s="66"/>
      <c r="D74" s="66"/>
      <c r="E74" s="66"/>
      <c r="F74" s="66"/>
      <c r="G74" s="28" t="s">
        <v>201</v>
      </c>
      <c r="H74" s="58"/>
      <c r="I74" s="66"/>
      <c r="J74" s="143" t="s">
        <v>206</v>
      </c>
      <c r="K74" s="66"/>
      <c r="L74" s="66"/>
      <c r="M74" s="64">
        <v>44683</v>
      </c>
      <c r="N74" s="64">
        <v>44742</v>
      </c>
      <c r="O74" s="143" t="s">
        <v>206</v>
      </c>
      <c r="P74" s="23"/>
      <c r="Q74" s="32"/>
    </row>
    <row r="75" spans="1:17" s="25" customFormat="1" ht="27.6" customHeight="1" x14ac:dyDescent="0.3">
      <c r="A75" s="66"/>
      <c r="B75" s="66"/>
      <c r="C75" s="66"/>
      <c r="D75" s="66"/>
      <c r="E75" s="66"/>
      <c r="F75" s="66"/>
      <c r="G75" s="28" t="s">
        <v>202</v>
      </c>
      <c r="H75" s="58"/>
      <c r="I75" s="66"/>
      <c r="J75" s="144"/>
      <c r="K75" s="66"/>
      <c r="L75" s="66"/>
      <c r="M75" s="64">
        <v>44713</v>
      </c>
      <c r="N75" s="64">
        <v>44865</v>
      </c>
      <c r="O75" s="144"/>
      <c r="P75" s="23"/>
      <c r="Q75" s="32"/>
    </row>
    <row r="76" spans="1:17" s="25" customFormat="1" ht="36.75" customHeight="1" x14ac:dyDescent="0.3">
      <c r="A76" s="66"/>
      <c r="B76" s="66"/>
      <c r="C76" s="66"/>
      <c r="D76" s="66"/>
      <c r="E76" s="66"/>
      <c r="F76" s="66"/>
      <c r="G76" s="28" t="s">
        <v>203</v>
      </c>
      <c r="H76" s="58"/>
      <c r="I76" s="66"/>
      <c r="J76" s="49" t="s">
        <v>205</v>
      </c>
      <c r="K76" s="58"/>
      <c r="L76" s="66"/>
      <c r="M76" s="64">
        <v>44774</v>
      </c>
      <c r="N76" s="64">
        <v>44865</v>
      </c>
      <c r="O76" s="29" t="s">
        <v>210</v>
      </c>
      <c r="P76" s="23"/>
      <c r="Q76" s="32"/>
    </row>
    <row r="77" spans="1:17" s="25" customFormat="1" ht="27.6" customHeight="1" x14ac:dyDescent="0.3">
      <c r="A77" s="66"/>
      <c r="B77" s="66"/>
      <c r="C77" s="66"/>
      <c r="D77" s="66"/>
      <c r="E77" s="66"/>
      <c r="F77" s="66"/>
      <c r="G77" s="38" t="s">
        <v>193</v>
      </c>
      <c r="H77" s="58"/>
      <c r="I77" s="66"/>
      <c r="J77" s="65" t="s">
        <v>205</v>
      </c>
      <c r="K77" s="58"/>
      <c r="L77" s="66"/>
      <c r="M77" s="64">
        <v>44563</v>
      </c>
      <c r="N77" s="64" t="s">
        <v>194</v>
      </c>
      <c r="O77" s="65" t="s">
        <v>210</v>
      </c>
      <c r="P77" s="23"/>
      <c r="Q77" s="32"/>
    </row>
    <row r="78" spans="1:17" s="25" customFormat="1" ht="27.6" customHeight="1" x14ac:dyDescent="0.3">
      <c r="A78" s="66"/>
      <c r="B78" s="66"/>
      <c r="C78" s="66"/>
      <c r="D78" s="66"/>
      <c r="E78" s="66"/>
      <c r="F78" s="66"/>
      <c r="G78" s="28" t="s">
        <v>204</v>
      </c>
      <c r="H78" s="58"/>
      <c r="I78" s="66"/>
      <c r="J78" s="66"/>
      <c r="K78" s="58"/>
      <c r="L78" s="66"/>
      <c r="M78" s="64">
        <v>44621</v>
      </c>
      <c r="N78" s="64">
        <v>44712</v>
      </c>
      <c r="O78" s="66"/>
      <c r="P78" s="23"/>
      <c r="Q78" s="32"/>
    </row>
    <row r="79" spans="1:17" s="25" customFormat="1" ht="40.5" customHeight="1" x14ac:dyDescent="0.3">
      <c r="A79" s="66"/>
      <c r="B79" s="66"/>
      <c r="C79" s="66"/>
      <c r="D79" s="66"/>
      <c r="E79" s="66"/>
      <c r="F79" s="66"/>
      <c r="G79" s="28" t="s">
        <v>195</v>
      </c>
      <c r="H79" s="58"/>
      <c r="I79" s="66"/>
      <c r="J79" s="66"/>
      <c r="K79" s="58"/>
      <c r="L79" s="66"/>
      <c r="M79" s="64">
        <v>44621</v>
      </c>
      <c r="N79" s="64">
        <v>44742</v>
      </c>
      <c r="O79" s="66"/>
      <c r="P79" s="23"/>
      <c r="Q79" s="32"/>
    </row>
    <row r="80" spans="1:17" s="25" customFormat="1" ht="27.6" customHeight="1" x14ac:dyDescent="0.3">
      <c r="A80" s="66"/>
      <c r="B80" s="66"/>
      <c r="C80" s="66"/>
      <c r="D80" s="66"/>
      <c r="E80" s="66"/>
      <c r="F80" s="66"/>
      <c r="G80" s="28" t="s">
        <v>196</v>
      </c>
      <c r="H80" s="58"/>
      <c r="I80" s="66"/>
      <c r="J80" s="66"/>
      <c r="K80" s="58"/>
      <c r="L80" s="66"/>
      <c r="M80" s="64">
        <v>44713</v>
      </c>
      <c r="N80" s="64">
        <v>44771</v>
      </c>
      <c r="O80" s="66"/>
      <c r="P80" s="23"/>
      <c r="Q80" s="32"/>
    </row>
    <row r="81" spans="1:27" s="25" customFormat="1" ht="27.6" customHeight="1" x14ac:dyDescent="0.3">
      <c r="A81" s="66"/>
      <c r="B81" s="66"/>
      <c r="C81" s="66"/>
      <c r="D81" s="66"/>
      <c r="E81" s="66"/>
      <c r="F81" s="66"/>
      <c r="G81" s="28" t="s">
        <v>197</v>
      </c>
      <c r="H81" s="58"/>
      <c r="I81" s="66"/>
      <c r="J81" s="66"/>
      <c r="K81" s="58"/>
      <c r="L81" s="66"/>
      <c r="M81" s="64">
        <v>44743</v>
      </c>
      <c r="N81" s="64">
        <v>44804</v>
      </c>
      <c r="O81" s="66"/>
      <c r="P81" s="23"/>
      <c r="Q81" s="32"/>
    </row>
    <row r="82" spans="1:27" s="25" customFormat="1" ht="27.6" customHeight="1" x14ac:dyDescent="0.3">
      <c r="A82" s="66"/>
      <c r="B82" s="66"/>
      <c r="C82" s="66"/>
      <c r="D82" s="66"/>
      <c r="E82" s="66"/>
      <c r="F82" s="66"/>
      <c r="G82" s="28" t="s">
        <v>198</v>
      </c>
      <c r="H82" s="58"/>
      <c r="I82" s="66"/>
      <c r="J82" s="66"/>
      <c r="K82" s="58"/>
      <c r="L82" s="66"/>
      <c r="M82" s="64">
        <v>44743</v>
      </c>
      <c r="N82" s="64">
        <v>44804</v>
      </c>
      <c r="O82" s="66"/>
      <c r="P82" s="23"/>
      <c r="Q82" s="32"/>
    </row>
    <row r="83" spans="1:27" s="25" customFormat="1" ht="35.25" customHeight="1" x14ac:dyDescent="0.3">
      <c r="A83" s="66"/>
      <c r="B83" s="66"/>
      <c r="C83" s="66"/>
      <c r="D83" s="66"/>
      <c r="E83" s="66"/>
      <c r="F83" s="66"/>
      <c r="G83" s="28" t="s">
        <v>199</v>
      </c>
      <c r="H83" s="58"/>
      <c r="I83" s="66"/>
      <c r="J83" s="66"/>
      <c r="K83" s="58"/>
      <c r="L83" s="66"/>
      <c r="M83" s="64">
        <v>44713</v>
      </c>
      <c r="N83" s="64">
        <v>44895</v>
      </c>
      <c r="O83" s="66"/>
      <c r="P83" s="23"/>
      <c r="Q83" s="32"/>
    </row>
    <row r="84" spans="1:27" s="25" customFormat="1" ht="27.6" customHeight="1" x14ac:dyDescent="0.3">
      <c r="A84" s="66"/>
      <c r="B84" s="66"/>
      <c r="C84" s="66"/>
      <c r="D84" s="66"/>
      <c r="E84" s="66"/>
      <c r="F84" s="66"/>
      <c r="G84" s="28" t="s">
        <v>200</v>
      </c>
      <c r="H84" s="58"/>
      <c r="I84" s="66"/>
      <c r="J84" s="66"/>
      <c r="K84" s="58"/>
      <c r="L84" s="66"/>
      <c r="M84" s="64">
        <v>44805</v>
      </c>
      <c r="N84" s="64">
        <v>44865</v>
      </c>
      <c r="O84" s="66"/>
      <c r="P84" s="23"/>
      <c r="Q84" s="32"/>
    </row>
    <row r="85" spans="1:27" s="25" customFormat="1" ht="27.6" customHeight="1" x14ac:dyDescent="0.3">
      <c r="A85" s="66"/>
      <c r="B85" s="66"/>
      <c r="C85" s="66"/>
      <c r="D85" s="66"/>
      <c r="E85" s="66"/>
      <c r="F85" s="66"/>
      <c r="G85" s="28" t="s">
        <v>201</v>
      </c>
      <c r="H85" s="58"/>
      <c r="I85" s="66"/>
      <c r="J85" s="66"/>
      <c r="K85" s="58"/>
      <c r="L85" s="66"/>
      <c r="M85" s="64">
        <v>44837</v>
      </c>
      <c r="N85" s="64">
        <v>44895</v>
      </c>
      <c r="O85" s="67"/>
      <c r="P85" s="23"/>
      <c r="Q85" s="32"/>
    </row>
    <row r="86" spans="1:27" s="25" customFormat="1" ht="53.25" customHeight="1" x14ac:dyDescent="0.3">
      <c r="A86" s="67"/>
      <c r="B86" s="66"/>
      <c r="C86" s="66"/>
      <c r="D86" s="66"/>
      <c r="E86" s="66"/>
      <c r="F86" s="66"/>
      <c r="G86" s="28" t="s">
        <v>202</v>
      </c>
      <c r="H86" s="59"/>
      <c r="I86" s="67"/>
      <c r="J86" s="49" t="s">
        <v>206</v>
      </c>
      <c r="K86" s="59"/>
      <c r="L86" s="67"/>
      <c r="M86" s="64">
        <v>44866</v>
      </c>
      <c r="N86" s="64">
        <v>44925</v>
      </c>
      <c r="O86" s="29" t="s">
        <v>206</v>
      </c>
      <c r="P86" s="23"/>
      <c r="Q86" s="32"/>
    </row>
    <row r="87" spans="1:27" s="25" customFormat="1" ht="27" customHeight="1" x14ac:dyDescent="0.3">
      <c r="A87" s="65" t="s">
        <v>213</v>
      </c>
      <c r="B87" s="65" t="s">
        <v>213</v>
      </c>
      <c r="C87" s="65" t="s">
        <v>60</v>
      </c>
      <c r="D87" s="65" t="s">
        <v>58</v>
      </c>
      <c r="E87" s="65" t="s">
        <v>58</v>
      </c>
      <c r="F87" s="65" t="s">
        <v>58</v>
      </c>
      <c r="G87" s="34" t="s">
        <v>80</v>
      </c>
      <c r="H87" s="65" t="s">
        <v>214</v>
      </c>
      <c r="I87" s="65" t="s">
        <v>35</v>
      </c>
      <c r="J87" s="65" t="s">
        <v>98</v>
      </c>
      <c r="K87" s="65" t="s">
        <v>36</v>
      </c>
      <c r="L87" s="65" t="s">
        <v>91</v>
      </c>
      <c r="M87" s="148">
        <v>44564</v>
      </c>
      <c r="N87" s="148">
        <v>44925</v>
      </c>
      <c r="O87" s="65" t="s">
        <v>42</v>
      </c>
      <c r="P87" s="23" t="s">
        <v>90</v>
      </c>
      <c r="Q87" s="134">
        <v>1</v>
      </c>
    </row>
    <row r="88" spans="1:27" s="36" customFormat="1" ht="27.6" customHeight="1" x14ac:dyDescent="0.3">
      <c r="A88" s="66"/>
      <c r="B88" s="66"/>
      <c r="C88" s="66"/>
      <c r="D88" s="66"/>
      <c r="E88" s="66"/>
      <c r="F88" s="66"/>
      <c r="G88" s="34" t="s">
        <v>25</v>
      </c>
      <c r="H88" s="66"/>
      <c r="I88" s="66"/>
      <c r="J88" s="66"/>
      <c r="K88" s="66"/>
      <c r="L88" s="66"/>
      <c r="M88" s="148"/>
      <c r="N88" s="148"/>
      <c r="O88" s="66"/>
      <c r="P88" s="23" t="s">
        <v>90</v>
      </c>
      <c r="Q88" s="131"/>
      <c r="R88" s="35"/>
      <c r="S88" s="35"/>
      <c r="T88" s="35"/>
      <c r="U88" s="35"/>
      <c r="V88" s="35"/>
      <c r="W88" s="35"/>
      <c r="X88" s="35"/>
      <c r="Y88" s="35"/>
      <c r="Z88" s="35"/>
      <c r="AA88" s="35"/>
    </row>
    <row r="89" spans="1:27" s="36" customFormat="1" ht="31.2" customHeight="1" x14ac:dyDescent="0.3">
      <c r="A89" s="66"/>
      <c r="B89" s="66"/>
      <c r="C89" s="66"/>
      <c r="D89" s="66"/>
      <c r="E89" s="66"/>
      <c r="F89" s="66"/>
      <c r="G89" s="34" t="s">
        <v>26</v>
      </c>
      <c r="H89" s="66"/>
      <c r="I89" s="66"/>
      <c r="J89" s="66"/>
      <c r="K89" s="66"/>
      <c r="L89" s="66"/>
      <c r="M89" s="148"/>
      <c r="N89" s="148"/>
      <c r="O89" s="66"/>
      <c r="P89" s="23" t="s">
        <v>90</v>
      </c>
      <c r="Q89" s="131"/>
      <c r="R89" s="35"/>
      <c r="S89" s="35"/>
      <c r="T89" s="35"/>
      <c r="U89" s="35"/>
      <c r="V89" s="35"/>
      <c r="W89" s="35"/>
      <c r="X89" s="35"/>
      <c r="Y89" s="35"/>
      <c r="Z89" s="35"/>
      <c r="AA89" s="35"/>
    </row>
    <row r="90" spans="1:27" s="25" customFormat="1" ht="28.95" customHeight="1" x14ac:dyDescent="0.3">
      <c r="A90" s="66"/>
      <c r="B90" s="66"/>
      <c r="C90" s="66"/>
      <c r="D90" s="66"/>
      <c r="E90" s="66"/>
      <c r="F90" s="66"/>
      <c r="G90" s="34" t="s">
        <v>27</v>
      </c>
      <c r="H90" s="66"/>
      <c r="I90" s="66"/>
      <c r="J90" s="66"/>
      <c r="K90" s="66"/>
      <c r="L90" s="66"/>
      <c r="M90" s="148"/>
      <c r="N90" s="148"/>
      <c r="O90" s="66"/>
      <c r="P90" s="23" t="s">
        <v>90</v>
      </c>
      <c r="Q90" s="131"/>
    </row>
    <row r="91" spans="1:27" s="25" customFormat="1" ht="27" customHeight="1" x14ac:dyDescent="0.3">
      <c r="A91" s="66"/>
      <c r="B91" s="66"/>
      <c r="C91" s="66"/>
      <c r="D91" s="66"/>
      <c r="E91" s="66"/>
      <c r="F91" s="66"/>
      <c r="G91" s="34" t="s">
        <v>66</v>
      </c>
      <c r="H91" s="66"/>
      <c r="I91" s="66"/>
      <c r="J91" s="66"/>
      <c r="K91" s="66"/>
      <c r="L91" s="66"/>
      <c r="M91" s="148"/>
      <c r="N91" s="148"/>
      <c r="O91" s="66"/>
      <c r="P91" s="23" t="s">
        <v>90</v>
      </c>
      <c r="Q91" s="131"/>
    </row>
    <row r="92" spans="1:27" s="25" customFormat="1" ht="33.6" customHeight="1" x14ac:dyDescent="0.3">
      <c r="A92" s="66"/>
      <c r="B92" s="66"/>
      <c r="C92" s="66"/>
      <c r="D92" s="66"/>
      <c r="E92" s="66"/>
      <c r="F92" s="66"/>
      <c r="G92" s="34" t="s">
        <v>28</v>
      </c>
      <c r="H92" s="66"/>
      <c r="I92" s="66"/>
      <c r="J92" s="66"/>
      <c r="K92" s="66"/>
      <c r="L92" s="66"/>
      <c r="M92" s="148"/>
      <c r="N92" s="148"/>
      <c r="O92" s="66"/>
      <c r="P92" s="23" t="s">
        <v>90</v>
      </c>
      <c r="Q92" s="131"/>
    </row>
    <row r="93" spans="1:27" s="25" customFormat="1" ht="39" customHeight="1" x14ac:dyDescent="0.3">
      <c r="A93" s="66"/>
      <c r="B93" s="66"/>
      <c r="C93" s="66"/>
      <c r="D93" s="66"/>
      <c r="E93" s="66"/>
      <c r="F93" s="66"/>
      <c r="G93" s="34" t="s">
        <v>29</v>
      </c>
      <c r="H93" s="66"/>
      <c r="I93" s="66"/>
      <c r="J93" s="66"/>
      <c r="K93" s="66"/>
      <c r="L93" s="66"/>
      <c r="M93" s="148"/>
      <c r="N93" s="148"/>
      <c r="O93" s="66"/>
      <c r="P93" s="23" t="s">
        <v>90</v>
      </c>
      <c r="Q93" s="131"/>
    </row>
    <row r="94" spans="1:27" s="25" customFormat="1" ht="27.6" customHeight="1" x14ac:dyDescent="0.3">
      <c r="A94" s="66"/>
      <c r="B94" s="66"/>
      <c r="C94" s="66"/>
      <c r="D94" s="66"/>
      <c r="E94" s="66"/>
      <c r="F94" s="66"/>
      <c r="G94" s="34" t="s">
        <v>31</v>
      </c>
      <c r="H94" s="66"/>
      <c r="I94" s="66"/>
      <c r="J94" s="66"/>
      <c r="K94" s="66"/>
      <c r="L94" s="66"/>
      <c r="M94" s="148"/>
      <c r="N94" s="148"/>
      <c r="O94" s="66"/>
      <c r="P94" s="23" t="s">
        <v>90</v>
      </c>
      <c r="Q94" s="131"/>
    </row>
    <row r="95" spans="1:27" s="25" customFormat="1" ht="22.95" customHeight="1" x14ac:dyDescent="0.3">
      <c r="A95" s="66"/>
      <c r="B95" s="66"/>
      <c r="C95" s="66"/>
      <c r="D95" s="66"/>
      <c r="E95" s="66"/>
      <c r="F95" s="66"/>
      <c r="G95" s="34" t="s">
        <v>32</v>
      </c>
      <c r="H95" s="66"/>
      <c r="I95" s="66"/>
      <c r="J95" s="66"/>
      <c r="K95" s="66"/>
      <c r="L95" s="66"/>
      <c r="M95" s="148"/>
      <c r="N95" s="148"/>
      <c r="O95" s="66"/>
      <c r="P95" s="23" t="s">
        <v>90</v>
      </c>
      <c r="Q95" s="131"/>
    </row>
    <row r="96" spans="1:27" s="25" customFormat="1" ht="40.950000000000003" customHeight="1" x14ac:dyDescent="0.3">
      <c r="A96" s="66"/>
      <c r="B96" s="66"/>
      <c r="C96" s="66"/>
      <c r="D96" s="66"/>
      <c r="E96" s="66"/>
      <c r="F96" s="66"/>
      <c r="G96" s="37" t="s">
        <v>33</v>
      </c>
      <c r="H96" s="66"/>
      <c r="I96" s="66"/>
      <c r="J96" s="66"/>
      <c r="K96" s="66"/>
      <c r="L96" s="66"/>
      <c r="M96" s="148"/>
      <c r="N96" s="148"/>
      <c r="O96" s="66"/>
      <c r="P96" s="23" t="s">
        <v>90</v>
      </c>
      <c r="Q96" s="131"/>
    </row>
    <row r="97" spans="1:17" s="25" customFormat="1" ht="40.950000000000003" customHeight="1" x14ac:dyDescent="0.3">
      <c r="A97" s="66"/>
      <c r="B97" s="66"/>
      <c r="C97" s="66"/>
      <c r="D97" s="66"/>
      <c r="E97" s="66"/>
      <c r="F97" s="66"/>
      <c r="G97" s="37" t="s">
        <v>84</v>
      </c>
      <c r="H97" s="66"/>
      <c r="I97" s="66"/>
      <c r="J97" s="66"/>
      <c r="K97" s="66"/>
      <c r="L97" s="66"/>
      <c r="M97" s="148"/>
      <c r="N97" s="148"/>
      <c r="O97" s="66"/>
      <c r="P97" s="23" t="s">
        <v>90</v>
      </c>
      <c r="Q97" s="131"/>
    </row>
    <row r="98" spans="1:17" s="25" customFormat="1" ht="31.2" customHeight="1" x14ac:dyDescent="0.3">
      <c r="A98" s="66"/>
      <c r="B98" s="66"/>
      <c r="C98" s="66"/>
      <c r="D98" s="66"/>
      <c r="E98" s="66"/>
      <c r="F98" s="66"/>
      <c r="G98" s="37" t="s">
        <v>146</v>
      </c>
      <c r="H98" s="66"/>
      <c r="I98" s="66"/>
      <c r="J98" s="66"/>
      <c r="K98" s="66"/>
      <c r="L98" s="66"/>
      <c r="M98" s="148"/>
      <c r="N98" s="148"/>
      <c r="O98" s="66"/>
      <c r="P98" s="23"/>
      <c r="Q98" s="131"/>
    </row>
    <row r="99" spans="1:17" s="25" customFormat="1" ht="27.6" customHeight="1" x14ac:dyDescent="0.3">
      <c r="A99" s="67"/>
      <c r="B99" s="67"/>
      <c r="C99" s="67"/>
      <c r="D99" s="67"/>
      <c r="E99" s="67"/>
      <c r="F99" s="67"/>
      <c r="G99" s="174" t="s">
        <v>34</v>
      </c>
      <c r="H99" s="67"/>
      <c r="I99" s="67"/>
      <c r="J99" s="67"/>
      <c r="K99" s="67"/>
      <c r="L99" s="67"/>
      <c r="M99" s="148"/>
      <c r="N99" s="148"/>
      <c r="O99" s="67"/>
      <c r="P99" s="23" t="s">
        <v>90</v>
      </c>
      <c r="Q99" s="131"/>
    </row>
    <row r="100" spans="1:17" s="25" customFormat="1" ht="39.6" customHeight="1" x14ac:dyDescent="0.3">
      <c r="A100" s="153" t="s">
        <v>50</v>
      </c>
      <c r="B100" s="131" t="s">
        <v>63</v>
      </c>
      <c r="C100" s="131" t="s">
        <v>60</v>
      </c>
      <c r="D100" s="131" t="s">
        <v>58</v>
      </c>
      <c r="E100" s="131" t="s">
        <v>58</v>
      </c>
      <c r="F100" s="131" t="s">
        <v>58</v>
      </c>
      <c r="G100" s="34" t="s">
        <v>227</v>
      </c>
      <c r="H100" s="131" t="s">
        <v>41</v>
      </c>
      <c r="I100" s="131" t="s">
        <v>35</v>
      </c>
      <c r="J100" s="131" t="s">
        <v>107</v>
      </c>
      <c r="K100" s="131" t="s">
        <v>36</v>
      </c>
      <c r="L100" s="131" t="s">
        <v>106</v>
      </c>
      <c r="M100" s="64" t="s">
        <v>230</v>
      </c>
      <c r="N100" s="64" t="s">
        <v>231</v>
      </c>
      <c r="O100" s="39"/>
      <c r="P100" s="27">
        <v>0.33</v>
      </c>
      <c r="Q100" s="145">
        <v>1</v>
      </c>
    </row>
    <row r="101" spans="1:17" s="25" customFormat="1" ht="55.95" customHeight="1" x14ac:dyDescent="0.3">
      <c r="A101" s="153"/>
      <c r="B101" s="131"/>
      <c r="C101" s="131"/>
      <c r="D101" s="131"/>
      <c r="E101" s="131"/>
      <c r="F101" s="131"/>
      <c r="G101" s="34" t="s">
        <v>228</v>
      </c>
      <c r="H101" s="131"/>
      <c r="I101" s="131"/>
      <c r="J101" s="131"/>
      <c r="K101" s="131"/>
      <c r="L101" s="131"/>
      <c r="M101" s="64" t="s">
        <v>230</v>
      </c>
      <c r="N101" s="64" t="s">
        <v>231</v>
      </c>
      <c r="O101" s="65" t="s">
        <v>97</v>
      </c>
      <c r="P101" s="27">
        <v>0.33</v>
      </c>
      <c r="Q101" s="146"/>
    </row>
    <row r="102" spans="1:17" s="25" customFormat="1" ht="35.4" customHeight="1" x14ac:dyDescent="0.3">
      <c r="A102" s="153"/>
      <c r="B102" s="131"/>
      <c r="C102" s="131"/>
      <c r="D102" s="131"/>
      <c r="E102" s="131"/>
      <c r="F102" s="131"/>
      <c r="G102" s="34" t="s">
        <v>229</v>
      </c>
      <c r="H102" s="131"/>
      <c r="I102" s="131"/>
      <c r="J102" s="131"/>
      <c r="K102" s="131"/>
      <c r="L102" s="131"/>
      <c r="M102" s="64" t="s">
        <v>232</v>
      </c>
      <c r="N102" s="64" t="s">
        <v>233</v>
      </c>
      <c r="O102" s="67"/>
      <c r="P102" s="27">
        <v>0.33</v>
      </c>
      <c r="Q102" s="147"/>
    </row>
    <row r="103" spans="1:17" s="25" customFormat="1" ht="31.8" customHeight="1" x14ac:dyDescent="0.3">
      <c r="A103" s="150" t="s">
        <v>38</v>
      </c>
      <c r="B103" s="150" t="s">
        <v>117</v>
      </c>
      <c r="C103" s="150" t="s">
        <v>59</v>
      </c>
      <c r="D103" s="65" t="s">
        <v>58</v>
      </c>
      <c r="E103" s="65" t="s">
        <v>58</v>
      </c>
      <c r="F103" s="65" t="s">
        <v>58</v>
      </c>
      <c r="G103" s="34" t="s">
        <v>234</v>
      </c>
      <c r="H103" s="154" t="s">
        <v>109</v>
      </c>
      <c r="I103" s="154" t="s">
        <v>35</v>
      </c>
      <c r="J103" s="154" t="s">
        <v>107</v>
      </c>
      <c r="K103" s="154" t="s">
        <v>36</v>
      </c>
      <c r="L103" s="154" t="s">
        <v>110</v>
      </c>
      <c r="M103" s="137">
        <v>44288</v>
      </c>
      <c r="N103" s="137">
        <v>44925</v>
      </c>
      <c r="O103" s="154" t="s">
        <v>97</v>
      </c>
      <c r="P103" s="40">
        <v>0.5</v>
      </c>
      <c r="Q103" s="145">
        <v>1</v>
      </c>
    </row>
    <row r="104" spans="1:17" s="25" customFormat="1" ht="34.5" customHeight="1" x14ac:dyDescent="0.3">
      <c r="A104" s="152"/>
      <c r="B104" s="152"/>
      <c r="C104" s="152"/>
      <c r="D104" s="67"/>
      <c r="E104" s="67"/>
      <c r="F104" s="67"/>
      <c r="G104" s="34" t="s">
        <v>235</v>
      </c>
      <c r="H104" s="155"/>
      <c r="I104" s="155"/>
      <c r="J104" s="155"/>
      <c r="K104" s="155"/>
      <c r="L104" s="155"/>
      <c r="M104" s="138"/>
      <c r="N104" s="138"/>
      <c r="O104" s="155"/>
      <c r="P104" s="40">
        <v>0.5</v>
      </c>
      <c r="Q104" s="173"/>
    </row>
    <row r="105" spans="1:17" s="25" customFormat="1" ht="46.5" customHeight="1" x14ac:dyDescent="0.3">
      <c r="A105" s="131" t="s">
        <v>163</v>
      </c>
      <c r="B105" s="171" t="s">
        <v>67</v>
      </c>
      <c r="C105" s="131" t="s">
        <v>58</v>
      </c>
      <c r="D105" s="131" t="s">
        <v>58</v>
      </c>
      <c r="E105" s="131" t="s">
        <v>58</v>
      </c>
      <c r="F105" s="131" t="s">
        <v>58</v>
      </c>
      <c r="G105" s="172" t="s">
        <v>236</v>
      </c>
      <c r="H105" s="131" t="s">
        <v>164</v>
      </c>
      <c r="I105" s="131" t="s">
        <v>35</v>
      </c>
      <c r="J105" s="131" t="s">
        <v>162</v>
      </c>
      <c r="K105" s="131" t="s">
        <v>161</v>
      </c>
      <c r="L105" s="131" t="s">
        <v>160</v>
      </c>
      <c r="M105" s="138" t="s">
        <v>239</v>
      </c>
      <c r="N105" s="138" t="s">
        <v>238</v>
      </c>
      <c r="O105" s="154" t="s">
        <v>97</v>
      </c>
      <c r="P105" s="40">
        <v>0.5</v>
      </c>
      <c r="Q105" s="145">
        <v>1</v>
      </c>
    </row>
    <row r="106" spans="1:17" s="25" customFormat="1" ht="73.5" customHeight="1" x14ac:dyDescent="0.3">
      <c r="A106" s="131"/>
      <c r="B106" s="171"/>
      <c r="C106" s="131"/>
      <c r="D106" s="131"/>
      <c r="E106" s="131"/>
      <c r="F106" s="131"/>
      <c r="G106" s="34" t="s">
        <v>237</v>
      </c>
      <c r="H106" s="131"/>
      <c r="I106" s="131"/>
      <c r="J106" s="131"/>
      <c r="K106" s="131"/>
      <c r="L106" s="131"/>
      <c r="M106" s="139"/>
      <c r="N106" s="139"/>
      <c r="O106" s="155"/>
      <c r="P106" s="40">
        <v>0.5</v>
      </c>
      <c r="Q106" s="173"/>
    </row>
  </sheetData>
  <sheetProtection selectLockedCells="1" selectUnlockedCells="1"/>
  <mergeCells count="177">
    <mergeCell ref="O101:O102"/>
    <mergeCell ref="M87:M99"/>
    <mergeCell ref="N87:N99"/>
    <mergeCell ref="K55:K56"/>
    <mergeCell ref="K57:K73"/>
    <mergeCell ref="K74:K75"/>
    <mergeCell ref="J103:J104"/>
    <mergeCell ref="K103:K104"/>
    <mergeCell ref="L103:L104"/>
    <mergeCell ref="M103:M104"/>
    <mergeCell ref="N103:N104"/>
    <mergeCell ref="O103:O104"/>
    <mergeCell ref="Q103:Q104"/>
    <mergeCell ref="Q105:Q106"/>
    <mergeCell ref="H105:H106"/>
    <mergeCell ref="I105:I106"/>
    <mergeCell ref="J105:J106"/>
    <mergeCell ref="K105:K106"/>
    <mergeCell ref="L105:L106"/>
    <mergeCell ref="M105:M106"/>
    <mergeCell ref="N105:N106"/>
    <mergeCell ref="O105:O106"/>
    <mergeCell ref="A87:A99"/>
    <mergeCell ref="A105:A106"/>
    <mergeCell ref="B105:B106"/>
    <mergeCell ref="C105:C106"/>
    <mergeCell ref="D105:D106"/>
    <mergeCell ref="E105:E106"/>
    <mergeCell ref="A103:A104"/>
    <mergeCell ref="B103:B104"/>
    <mergeCell ref="C103:C104"/>
    <mergeCell ref="D103:D104"/>
    <mergeCell ref="E103:E104"/>
    <mergeCell ref="D87:D99"/>
    <mergeCell ref="J100:J102"/>
    <mergeCell ref="K100:K102"/>
    <mergeCell ref="L100:L102"/>
    <mergeCell ref="H87:H99"/>
    <mergeCell ref="I87:I99"/>
    <mergeCell ref="J87:J99"/>
    <mergeCell ref="K87:K99"/>
    <mergeCell ref="L87:L99"/>
    <mergeCell ref="E87:E99"/>
    <mergeCell ref="F87:F99"/>
    <mergeCell ref="F105:F106"/>
    <mergeCell ref="F103:F104"/>
    <mergeCell ref="H103:H104"/>
    <mergeCell ref="I103:I104"/>
    <mergeCell ref="H38:H40"/>
    <mergeCell ref="I38:I40"/>
    <mergeCell ref="J38:J40"/>
    <mergeCell ref="K38:K40"/>
    <mergeCell ref="A38:A40"/>
    <mergeCell ref="B38:B40"/>
    <mergeCell ref="C38:C40"/>
    <mergeCell ref="D38:D40"/>
    <mergeCell ref="E38:E40"/>
    <mergeCell ref="F38:F40"/>
    <mergeCell ref="O39:O40"/>
    <mergeCell ref="A100:A102"/>
    <mergeCell ref="B87:B99"/>
    <mergeCell ref="C87:C99"/>
    <mergeCell ref="B100:B102"/>
    <mergeCell ref="C100:C102"/>
    <mergeCell ref="D100:D102"/>
    <mergeCell ref="E100:E102"/>
    <mergeCell ref="F100:F102"/>
    <mergeCell ref="Q100:Q102"/>
    <mergeCell ref="H100:H102"/>
    <mergeCell ref="I100:I102"/>
    <mergeCell ref="Q87:Q99"/>
    <mergeCell ref="L55:L86"/>
    <mergeCell ref="Q41:Q54"/>
    <mergeCell ref="O87:O99"/>
    <mergeCell ref="O46:O49"/>
    <mergeCell ref="O53:O54"/>
    <mergeCell ref="J41:J54"/>
    <mergeCell ref="O77:O85"/>
    <mergeCell ref="I57:I86"/>
    <mergeCell ref="I41:I54"/>
    <mergeCell ref="K41:K54"/>
    <mergeCell ref="L41:L54"/>
    <mergeCell ref="H41:H54"/>
    <mergeCell ref="J57:J65"/>
    <mergeCell ref="H17:H24"/>
    <mergeCell ref="I17:I24"/>
    <mergeCell ref="J17:J24"/>
    <mergeCell ref="L17:L24"/>
    <mergeCell ref="O17:O24"/>
    <mergeCell ref="J25:J33"/>
    <mergeCell ref="K25:K33"/>
    <mergeCell ref="L25:L33"/>
    <mergeCell ref="O25:O33"/>
    <mergeCell ref="K17:K24"/>
    <mergeCell ref="L38:L40"/>
    <mergeCell ref="H34:H37"/>
    <mergeCell ref="I34:I37"/>
    <mergeCell ref="J34:J37"/>
    <mergeCell ref="K34:K37"/>
    <mergeCell ref="L34:L37"/>
    <mergeCell ref="O34:O37"/>
    <mergeCell ref="O57:O65"/>
    <mergeCell ref="J66:J73"/>
    <mergeCell ref="J74:J75"/>
    <mergeCell ref="O66:O73"/>
    <mergeCell ref="O74:O75"/>
    <mergeCell ref="J77:J85"/>
    <mergeCell ref="F17:F24"/>
    <mergeCell ref="D25:D33"/>
    <mergeCell ref="E25:E33"/>
    <mergeCell ref="F25:F33"/>
    <mergeCell ref="H25:H33"/>
    <mergeCell ref="I25:I33"/>
    <mergeCell ref="Q17:Q24"/>
    <mergeCell ref="Q38:Q40"/>
    <mergeCell ref="Q25:Q33"/>
    <mergeCell ref="F34:F37"/>
    <mergeCell ref="Q34:Q37"/>
    <mergeCell ref="P1:Q1"/>
    <mergeCell ref="P2:Q2"/>
    <mergeCell ref="B3:O4"/>
    <mergeCell ref="P3:Q3"/>
    <mergeCell ref="P4:Q4"/>
    <mergeCell ref="A8:G8"/>
    <mergeCell ref="H8:Q8"/>
    <mergeCell ref="A9:G9"/>
    <mergeCell ref="H9:Q9"/>
    <mergeCell ref="A5:G5"/>
    <mergeCell ref="H5:Q5"/>
    <mergeCell ref="A6:G6"/>
    <mergeCell ref="H6:Q6"/>
    <mergeCell ref="A7:G7"/>
    <mergeCell ref="H7:Q7"/>
    <mergeCell ref="A1:A4"/>
    <mergeCell ref="B1:O2"/>
    <mergeCell ref="A10:G10"/>
    <mergeCell ref="H10:Q10"/>
    <mergeCell ref="A25:A33"/>
    <mergeCell ref="B25:B33"/>
    <mergeCell ref="C25:C33"/>
    <mergeCell ref="A11:Q12"/>
    <mergeCell ref="A13:Q14"/>
    <mergeCell ref="A15:A16"/>
    <mergeCell ref="B15:B16"/>
    <mergeCell ref="C15:C16"/>
    <mergeCell ref="D15:F15"/>
    <mergeCell ref="G15:G16"/>
    <mergeCell ref="H15:H16"/>
    <mergeCell ref="I15:K15"/>
    <mergeCell ref="L15:L16"/>
    <mergeCell ref="M15:N15"/>
    <mergeCell ref="O15:O16"/>
    <mergeCell ref="P15:P16"/>
    <mergeCell ref="Q15:Q16"/>
    <mergeCell ref="A17:A24"/>
    <mergeCell ref="B17:B24"/>
    <mergeCell ref="C17:C24"/>
    <mergeCell ref="D17:D24"/>
    <mergeCell ref="E17:E24"/>
    <mergeCell ref="A55:A86"/>
    <mergeCell ref="C55:C86"/>
    <mergeCell ref="G34:G36"/>
    <mergeCell ref="A34:A37"/>
    <mergeCell ref="B34:B37"/>
    <mergeCell ref="C34:C37"/>
    <mergeCell ref="A41:A54"/>
    <mergeCell ref="B41:B54"/>
    <mergeCell ref="C41:C54"/>
    <mergeCell ref="D55:D86"/>
    <mergeCell ref="E55:E86"/>
    <mergeCell ref="F55:F86"/>
    <mergeCell ref="B55:B86"/>
    <mergeCell ref="D34:D37"/>
    <mergeCell ref="E34:E37"/>
    <mergeCell ref="D41:D54"/>
    <mergeCell ref="E41:E54"/>
    <mergeCell ref="F41:F54"/>
  </mergeCells>
  <printOptions horizontalCentered="1"/>
  <pageMargins left="0" right="0" top="0.59055118110236227" bottom="0.59055118110236227" header="0.51181102362204722" footer="0.11811023622047245"/>
  <pageSetup scale="50" firstPageNumber="0" orientation="landscape" horizontalDpi="4294967294" vertic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68"/>
  <sheetViews>
    <sheetView topLeftCell="B41" zoomScaleNormal="100" workbookViewId="0">
      <selection activeCell="H48" sqref="H48"/>
    </sheetView>
  </sheetViews>
  <sheetFormatPr baseColWidth="10" defaultColWidth="11.44140625" defaultRowHeight="27.6" x14ac:dyDescent="0.45"/>
  <cols>
    <col min="1" max="1" width="11.44140625" style="1"/>
    <col min="2" max="2" width="46" style="1" customWidth="1"/>
    <col min="3" max="3" width="53.109375" style="9" customWidth="1"/>
    <col min="4" max="4" width="30.44140625" style="6" customWidth="1"/>
    <col min="5" max="5" width="36.88671875" style="1" customWidth="1"/>
    <col min="6" max="16384" width="11.44140625" style="1"/>
  </cols>
  <sheetData>
    <row r="3" spans="2:5" x14ac:dyDescent="0.45">
      <c r="C3" s="13">
        <v>7</v>
      </c>
      <c r="D3" s="4">
        <v>100</v>
      </c>
    </row>
    <row r="4" spans="2:5" x14ac:dyDescent="0.45">
      <c r="C4" s="13">
        <v>4</v>
      </c>
      <c r="D4" s="5">
        <f>C4*D3/C3</f>
        <v>57.142857142857146</v>
      </c>
    </row>
    <row r="8" spans="2:5" ht="26.25" customHeight="1" x14ac:dyDescent="0.25">
      <c r="B8" s="7" t="s">
        <v>123</v>
      </c>
      <c r="C8" s="7" t="s">
        <v>124</v>
      </c>
      <c r="D8" s="7" t="s">
        <v>127</v>
      </c>
      <c r="E8" s="7" t="s">
        <v>126</v>
      </c>
    </row>
    <row r="9" spans="2:5" ht="45" customHeight="1" x14ac:dyDescent="0.25">
      <c r="B9" s="156" t="s">
        <v>125</v>
      </c>
      <c r="C9" s="10" t="s">
        <v>83</v>
      </c>
      <c r="D9" s="158">
        <v>1</v>
      </c>
      <c r="E9" s="161" t="s">
        <v>147</v>
      </c>
    </row>
    <row r="10" spans="2:5" ht="72" customHeight="1" x14ac:dyDescent="0.25">
      <c r="B10" s="156"/>
      <c r="C10" s="11" t="s">
        <v>112</v>
      </c>
      <c r="D10" s="159"/>
      <c r="E10" s="161"/>
    </row>
    <row r="11" spans="2:5" ht="45" customHeight="1" x14ac:dyDescent="0.25">
      <c r="B11" s="156"/>
      <c r="C11" s="11" t="s">
        <v>70</v>
      </c>
      <c r="D11" s="159"/>
      <c r="E11" s="161"/>
    </row>
    <row r="12" spans="2:5" ht="60" customHeight="1" x14ac:dyDescent="0.25">
      <c r="B12" s="156"/>
      <c r="C12" s="11" t="s">
        <v>78</v>
      </c>
      <c r="D12" s="159"/>
      <c r="E12" s="161"/>
    </row>
    <row r="13" spans="2:5" ht="45" customHeight="1" x14ac:dyDescent="0.25">
      <c r="B13" s="156"/>
      <c r="C13" s="11" t="s">
        <v>113</v>
      </c>
      <c r="D13" s="159"/>
      <c r="E13" s="161"/>
    </row>
    <row r="14" spans="2:5" ht="57.75" customHeight="1" x14ac:dyDescent="0.25">
      <c r="B14" s="156"/>
      <c r="C14" s="11" t="s">
        <v>88</v>
      </c>
      <c r="D14" s="159"/>
      <c r="E14" s="161"/>
    </row>
    <row r="15" spans="2:5" ht="45" customHeight="1" x14ac:dyDescent="0.25">
      <c r="B15" s="157"/>
      <c r="C15" s="11" t="s">
        <v>89</v>
      </c>
      <c r="D15" s="159"/>
      <c r="E15" s="161"/>
    </row>
    <row r="16" spans="2:5" ht="26.25" customHeight="1" x14ac:dyDescent="0.25">
      <c r="B16" s="7" t="s">
        <v>123</v>
      </c>
      <c r="C16" s="7" t="s">
        <v>124</v>
      </c>
      <c r="D16" s="7" t="s">
        <v>127</v>
      </c>
      <c r="E16" s="7" t="s">
        <v>126</v>
      </c>
    </row>
    <row r="17" spans="2:5" s="9" customFormat="1" ht="22.5" customHeight="1" x14ac:dyDescent="0.3">
      <c r="B17" s="160" t="s">
        <v>137</v>
      </c>
      <c r="C17" s="8" t="s">
        <v>80</v>
      </c>
      <c r="D17" s="162">
        <v>1</v>
      </c>
      <c r="E17" s="165" t="s">
        <v>128</v>
      </c>
    </row>
    <row r="18" spans="2:5" s="9" customFormat="1" ht="22.5" customHeight="1" x14ac:dyDescent="0.3">
      <c r="B18" s="160"/>
      <c r="C18" s="8" t="s">
        <v>25</v>
      </c>
      <c r="D18" s="163"/>
      <c r="E18" s="166"/>
    </row>
    <row r="19" spans="2:5" s="9" customFormat="1" ht="22.5" customHeight="1" x14ac:dyDescent="0.3">
      <c r="B19" s="160"/>
      <c r="C19" s="8" t="s">
        <v>26</v>
      </c>
      <c r="D19" s="163"/>
      <c r="E19" s="166"/>
    </row>
    <row r="20" spans="2:5" s="9" customFormat="1" ht="36.75" customHeight="1" x14ac:dyDescent="0.3">
      <c r="B20" s="160"/>
      <c r="C20" s="8" t="s">
        <v>27</v>
      </c>
      <c r="D20" s="163"/>
      <c r="E20" s="166"/>
    </row>
    <row r="21" spans="2:5" s="9" customFormat="1" ht="22.5" customHeight="1" x14ac:dyDescent="0.3">
      <c r="B21" s="160"/>
      <c r="C21" s="8" t="s">
        <v>66</v>
      </c>
      <c r="D21" s="163"/>
      <c r="E21" s="166"/>
    </row>
    <row r="22" spans="2:5" s="9" customFormat="1" ht="22.5" customHeight="1" x14ac:dyDescent="0.3">
      <c r="B22" s="160"/>
      <c r="C22" s="8" t="s">
        <v>28</v>
      </c>
      <c r="D22" s="163"/>
      <c r="E22" s="166"/>
    </row>
    <row r="23" spans="2:5" s="9" customFormat="1" ht="37.5" customHeight="1" x14ac:dyDescent="0.3">
      <c r="B23" s="160"/>
      <c r="C23" s="8" t="s">
        <v>29</v>
      </c>
      <c r="D23" s="163"/>
      <c r="E23" s="166"/>
    </row>
    <row r="24" spans="2:5" s="9" customFormat="1" ht="25.5" customHeight="1" x14ac:dyDescent="0.3">
      <c r="B24" s="160"/>
      <c r="C24" s="8" t="s">
        <v>30</v>
      </c>
      <c r="D24" s="163"/>
      <c r="E24" s="166"/>
    </row>
    <row r="25" spans="2:5" s="9" customFormat="1" ht="36.75" customHeight="1" x14ac:dyDescent="0.3">
      <c r="B25" s="160"/>
      <c r="C25" s="8" t="s">
        <v>31</v>
      </c>
      <c r="D25" s="163"/>
      <c r="E25" s="166"/>
    </row>
    <row r="26" spans="2:5" s="9" customFormat="1" ht="27.75" customHeight="1" x14ac:dyDescent="0.3">
      <c r="B26" s="160"/>
      <c r="C26" s="8" t="s">
        <v>32</v>
      </c>
      <c r="D26" s="163"/>
      <c r="E26" s="166"/>
    </row>
    <row r="27" spans="2:5" s="9" customFormat="1" ht="34.5" customHeight="1" x14ac:dyDescent="0.3">
      <c r="B27" s="160"/>
      <c r="C27" s="12" t="s">
        <v>33</v>
      </c>
      <c r="D27" s="163"/>
      <c r="E27" s="166"/>
    </row>
    <row r="28" spans="2:5" s="9" customFormat="1" ht="37.5" customHeight="1" x14ac:dyDescent="0.3">
      <c r="B28" s="160"/>
      <c r="C28" s="12" t="s">
        <v>84</v>
      </c>
      <c r="D28" s="163"/>
      <c r="E28" s="166"/>
    </row>
    <row r="29" spans="2:5" s="9" customFormat="1" ht="37.5" customHeight="1" x14ac:dyDescent="0.3">
      <c r="B29" s="160"/>
      <c r="C29" s="12" t="s">
        <v>146</v>
      </c>
      <c r="D29" s="163"/>
      <c r="E29" s="166"/>
    </row>
    <row r="30" spans="2:5" s="9" customFormat="1" ht="36.75" customHeight="1" x14ac:dyDescent="0.3">
      <c r="B30" s="160"/>
      <c r="C30" s="12" t="s">
        <v>34</v>
      </c>
      <c r="D30" s="164"/>
      <c r="E30" s="167"/>
    </row>
    <row r="31" spans="2:5" ht="36" customHeight="1" x14ac:dyDescent="0.25">
      <c r="B31" s="7" t="s">
        <v>123</v>
      </c>
      <c r="C31" s="7" t="s">
        <v>124</v>
      </c>
      <c r="D31" s="7" t="s">
        <v>127</v>
      </c>
      <c r="E31" s="7" t="s">
        <v>126</v>
      </c>
    </row>
    <row r="32" spans="2:5" ht="55.5" customHeight="1" x14ac:dyDescent="0.25">
      <c r="B32" s="160" t="s">
        <v>129</v>
      </c>
      <c r="C32" s="8" t="s">
        <v>95</v>
      </c>
      <c r="D32" s="168">
        <v>1</v>
      </c>
      <c r="E32" s="169" t="s">
        <v>148</v>
      </c>
    </row>
    <row r="33" spans="2:9" ht="43.5" customHeight="1" x14ac:dyDescent="0.25">
      <c r="B33" s="160"/>
      <c r="C33" s="8" t="s">
        <v>92</v>
      </c>
      <c r="D33" s="159"/>
      <c r="E33" s="166"/>
    </row>
    <row r="34" spans="2:9" ht="54" customHeight="1" x14ac:dyDescent="0.25">
      <c r="B34" s="160"/>
      <c r="C34" s="8" t="s">
        <v>93</v>
      </c>
      <c r="D34" s="159"/>
      <c r="E34" s="166"/>
    </row>
    <row r="35" spans="2:9" ht="114" customHeight="1" x14ac:dyDescent="0.25">
      <c r="B35" s="160"/>
      <c r="C35" s="8" t="s">
        <v>143</v>
      </c>
      <c r="D35" s="159"/>
      <c r="E35" s="166"/>
    </row>
    <row r="36" spans="2:9" ht="103.5" customHeight="1" x14ac:dyDescent="0.25">
      <c r="B36" s="160"/>
      <c r="C36" s="8" t="s">
        <v>94</v>
      </c>
      <c r="D36" s="159"/>
      <c r="E36" s="166"/>
      <c r="G36" s="2">
        <v>3</v>
      </c>
      <c r="H36" s="3">
        <f>IFERROR(G36/G37,"")</f>
        <v>0.5</v>
      </c>
    </row>
    <row r="37" spans="2:9" ht="247.5" customHeight="1" x14ac:dyDescent="0.25">
      <c r="B37" s="160"/>
      <c r="C37" s="8" t="s">
        <v>144</v>
      </c>
      <c r="D37" s="159"/>
      <c r="E37" s="166"/>
      <c r="G37" s="2">
        <v>6</v>
      </c>
    </row>
    <row r="38" spans="2:9" ht="38.25" customHeight="1" x14ac:dyDescent="0.25">
      <c r="B38" s="7" t="s">
        <v>123</v>
      </c>
      <c r="C38" s="7" t="s">
        <v>124</v>
      </c>
      <c r="D38" s="7" t="s">
        <v>127</v>
      </c>
      <c r="E38" s="7" t="s">
        <v>126</v>
      </c>
    </row>
    <row r="39" spans="2:9" ht="39.75" customHeight="1" x14ac:dyDescent="0.25">
      <c r="B39" s="160" t="s">
        <v>132</v>
      </c>
      <c r="C39" s="15" t="s">
        <v>76</v>
      </c>
      <c r="D39" s="168">
        <v>1</v>
      </c>
      <c r="E39" s="161" t="s">
        <v>145</v>
      </c>
    </row>
    <row r="40" spans="2:9" ht="39.75" customHeight="1" x14ac:dyDescent="0.25">
      <c r="B40" s="160"/>
      <c r="C40" s="15" t="s">
        <v>75</v>
      </c>
      <c r="D40" s="159"/>
      <c r="E40" s="161"/>
    </row>
    <row r="41" spans="2:9" ht="39.75" customHeight="1" x14ac:dyDescent="0.25">
      <c r="B41" s="160"/>
      <c r="C41" s="15" t="s">
        <v>130</v>
      </c>
      <c r="D41" s="159"/>
      <c r="E41" s="161"/>
      <c r="G41" s="2">
        <v>3</v>
      </c>
      <c r="H41" s="3" t="str">
        <f>IFERROR(G41/#REF!,"")</f>
        <v/>
      </c>
    </row>
    <row r="42" spans="2:9" ht="67.5" customHeight="1" x14ac:dyDescent="0.25">
      <c r="B42" s="160" t="s">
        <v>131</v>
      </c>
      <c r="C42" s="11" t="s">
        <v>111</v>
      </c>
      <c r="D42" s="168">
        <v>1</v>
      </c>
      <c r="E42" s="161" t="s">
        <v>139</v>
      </c>
    </row>
    <row r="43" spans="2:9" ht="44.25" customHeight="1" x14ac:dyDescent="0.25">
      <c r="B43" s="160"/>
      <c r="C43" s="11" t="s">
        <v>87</v>
      </c>
      <c r="D43" s="159"/>
      <c r="E43" s="161"/>
    </row>
    <row r="44" spans="2:9" ht="19.5" customHeight="1" x14ac:dyDescent="0.25">
      <c r="B44" s="160"/>
      <c r="C44" s="11" t="s">
        <v>85</v>
      </c>
      <c r="D44" s="159"/>
      <c r="E44" s="161"/>
    </row>
    <row r="45" spans="2:9" ht="39" customHeight="1" x14ac:dyDescent="0.25">
      <c r="B45" s="160"/>
      <c r="C45" s="11" t="s">
        <v>138</v>
      </c>
      <c r="D45" s="159"/>
      <c r="E45" s="161"/>
      <c r="H45" s="1">
        <v>100</v>
      </c>
      <c r="I45" s="1">
        <v>8</v>
      </c>
    </row>
    <row r="46" spans="2:9" ht="39" customHeight="1" x14ac:dyDescent="0.25">
      <c r="B46" s="160"/>
      <c r="C46" s="11" t="s">
        <v>86</v>
      </c>
      <c r="D46" s="159"/>
      <c r="E46" s="161"/>
      <c r="H46" s="1">
        <f>H45*I46/I45</f>
        <v>12.5</v>
      </c>
      <c r="I46" s="1">
        <v>1</v>
      </c>
    </row>
    <row r="47" spans="2:9" ht="39" customHeight="1" x14ac:dyDescent="0.25">
      <c r="B47" s="160"/>
      <c r="C47" s="12" t="s">
        <v>48</v>
      </c>
      <c r="D47" s="159"/>
      <c r="E47" s="161"/>
      <c r="H47" s="1">
        <f>H46*8</f>
        <v>100</v>
      </c>
    </row>
    <row r="48" spans="2:9" ht="39" customHeight="1" x14ac:dyDescent="0.25">
      <c r="B48" s="160"/>
      <c r="C48" s="12" t="s">
        <v>74</v>
      </c>
      <c r="D48" s="159"/>
      <c r="E48" s="161"/>
    </row>
    <row r="49" spans="2:5" ht="39" customHeight="1" x14ac:dyDescent="0.25">
      <c r="B49" s="160"/>
      <c r="C49" s="12" t="s">
        <v>49</v>
      </c>
      <c r="D49" s="159"/>
      <c r="E49" s="161"/>
    </row>
    <row r="50" spans="2:5" ht="32.25" customHeight="1" x14ac:dyDescent="0.25">
      <c r="B50" s="7" t="s">
        <v>123</v>
      </c>
      <c r="C50" s="7" t="s">
        <v>124</v>
      </c>
      <c r="D50" s="7" t="s">
        <v>127</v>
      </c>
      <c r="E50" s="7" t="s">
        <v>126</v>
      </c>
    </row>
    <row r="51" spans="2:5" ht="24" customHeight="1" x14ac:dyDescent="0.25">
      <c r="B51" s="160" t="s">
        <v>133</v>
      </c>
      <c r="C51" s="12" t="s">
        <v>81</v>
      </c>
      <c r="D51" s="168">
        <v>0.8</v>
      </c>
      <c r="E51" s="165" t="s">
        <v>141</v>
      </c>
    </row>
    <row r="52" spans="2:5" ht="42" customHeight="1" x14ac:dyDescent="0.25">
      <c r="B52" s="160"/>
      <c r="C52" s="12" t="s">
        <v>46</v>
      </c>
      <c r="D52" s="159"/>
      <c r="E52" s="156"/>
    </row>
    <row r="53" spans="2:5" ht="54" customHeight="1" x14ac:dyDescent="0.25">
      <c r="B53" s="160"/>
      <c r="C53" s="12" t="s">
        <v>140</v>
      </c>
      <c r="D53" s="159"/>
      <c r="E53" s="156"/>
    </row>
    <row r="54" spans="2:5" ht="27" customHeight="1" x14ac:dyDescent="0.25">
      <c r="B54" s="160"/>
      <c r="C54" s="12" t="s">
        <v>47</v>
      </c>
      <c r="D54" s="159"/>
      <c r="E54" s="156"/>
    </row>
    <row r="55" spans="2:5" ht="43.5" customHeight="1" x14ac:dyDescent="0.25">
      <c r="B55" s="160"/>
      <c r="C55" s="16" t="s">
        <v>24</v>
      </c>
      <c r="D55" s="159"/>
      <c r="E55" s="157"/>
    </row>
    <row r="56" spans="2:5" ht="45.75" customHeight="1" x14ac:dyDescent="0.25">
      <c r="B56" s="170" t="s">
        <v>134</v>
      </c>
      <c r="C56" s="8" t="s">
        <v>96</v>
      </c>
      <c r="D56" s="162">
        <v>1</v>
      </c>
      <c r="E56" s="165"/>
    </row>
    <row r="57" spans="2:5" ht="51.75" customHeight="1" x14ac:dyDescent="0.25">
      <c r="B57" s="157"/>
      <c r="C57" s="8" t="s">
        <v>104</v>
      </c>
      <c r="D57" s="164"/>
      <c r="E57" s="167"/>
    </row>
    <row r="58" spans="2:5" ht="24" customHeight="1" x14ac:dyDescent="0.25">
      <c r="B58" s="160" t="s">
        <v>135</v>
      </c>
      <c r="C58" s="15" t="s">
        <v>114</v>
      </c>
      <c r="D58" s="168">
        <v>1</v>
      </c>
      <c r="E58" s="169" t="s">
        <v>149</v>
      </c>
    </row>
    <row r="59" spans="2:5" ht="28.5" customHeight="1" x14ac:dyDescent="0.25">
      <c r="B59" s="160"/>
      <c r="C59" s="12" t="s">
        <v>115</v>
      </c>
      <c r="D59" s="159"/>
      <c r="E59" s="166"/>
    </row>
    <row r="60" spans="2:5" ht="38.25" customHeight="1" x14ac:dyDescent="0.25">
      <c r="B60" s="160"/>
      <c r="C60" s="12" t="s">
        <v>116</v>
      </c>
      <c r="D60" s="159"/>
      <c r="E60" s="167"/>
    </row>
    <row r="61" spans="2:5" ht="42" customHeight="1" x14ac:dyDescent="0.25">
      <c r="B61" s="160" t="s">
        <v>136</v>
      </c>
      <c r="C61" s="15" t="s">
        <v>71</v>
      </c>
      <c r="D61" s="162">
        <v>1</v>
      </c>
      <c r="E61" s="169" t="s">
        <v>142</v>
      </c>
    </row>
    <row r="62" spans="2:5" ht="35.25" customHeight="1" x14ac:dyDescent="0.25">
      <c r="B62" s="160"/>
      <c r="C62" s="15" t="s">
        <v>72</v>
      </c>
      <c r="D62" s="163"/>
      <c r="E62" s="166"/>
    </row>
    <row r="63" spans="2:5" ht="55.5" customHeight="1" x14ac:dyDescent="0.25">
      <c r="B63" s="160"/>
      <c r="C63" s="15" t="s">
        <v>108</v>
      </c>
      <c r="D63" s="163"/>
      <c r="E63" s="166"/>
    </row>
    <row r="64" spans="2:5" ht="69.75" customHeight="1" x14ac:dyDescent="0.25">
      <c r="B64" s="160"/>
      <c r="C64" s="15" t="s">
        <v>73</v>
      </c>
      <c r="D64" s="164"/>
      <c r="E64" s="167"/>
    </row>
    <row r="65" spans="3:3" x14ac:dyDescent="0.45">
      <c r="C65" s="14"/>
    </row>
    <row r="66" spans="3:3" x14ac:dyDescent="0.45">
      <c r="C66" s="14"/>
    </row>
    <row r="67" spans="3:3" x14ac:dyDescent="0.45">
      <c r="C67" s="14"/>
    </row>
    <row r="68" spans="3:3" x14ac:dyDescent="0.45">
      <c r="C68" s="14"/>
    </row>
  </sheetData>
  <mergeCells count="27">
    <mergeCell ref="B51:B55"/>
    <mergeCell ref="D51:D55"/>
    <mergeCell ref="E51:E55"/>
    <mergeCell ref="B61:B64"/>
    <mergeCell ref="D61:D64"/>
    <mergeCell ref="E61:E64"/>
    <mergeCell ref="B56:B57"/>
    <mergeCell ref="D56:D57"/>
    <mergeCell ref="E56:E57"/>
    <mergeCell ref="B58:B60"/>
    <mergeCell ref="D58:D60"/>
    <mergeCell ref="E58:E60"/>
    <mergeCell ref="B32:B37"/>
    <mergeCell ref="D32:D37"/>
    <mergeCell ref="E32:E37"/>
    <mergeCell ref="B42:B49"/>
    <mergeCell ref="D42:D49"/>
    <mergeCell ref="E42:E49"/>
    <mergeCell ref="B39:B41"/>
    <mergeCell ref="D39:D41"/>
    <mergeCell ref="E39:E41"/>
    <mergeCell ref="B9:B15"/>
    <mergeCell ref="D9:D15"/>
    <mergeCell ref="B17:B30"/>
    <mergeCell ref="E9:E15"/>
    <mergeCell ref="D17:D30"/>
    <mergeCell ref="E17:E3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PROPUESTA</vt:lpstr>
      <vt:lpstr>Hoja1</vt:lpstr>
      <vt:lpstr>PROPUESTA!Área_de_impresión</vt:lpstr>
      <vt:lpstr>PROPUESTA!Títulos_a_imprimir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Paola Galvez Gutierrez</dc:creator>
  <cp:lastModifiedBy>USUARIO</cp:lastModifiedBy>
  <cp:lastPrinted>2017-06-15T15:39:44Z</cp:lastPrinted>
  <dcterms:created xsi:type="dcterms:W3CDTF">2013-04-25T17:44:33Z</dcterms:created>
  <dcterms:modified xsi:type="dcterms:W3CDTF">2022-03-10T20:19:21Z</dcterms:modified>
</cp:coreProperties>
</file>